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360" yWindow="15" windowWidth="19320" windowHeight="9720"/>
  </bookViews>
  <sheets>
    <sheet name="7-11 лет" sheetId="1" r:id="rId1"/>
    <sheet name="11 и старше" sheetId="2" r:id="rId2"/>
  </sheets>
  <calcPr calcId="124519" calcOnSave="0"/>
</workbook>
</file>

<file path=xl/calcChain.xml><?xml version="1.0" encoding="utf-8"?>
<calcChain xmlns="http://schemas.openxmlformats.org/spreadsheetml/2006/main">
  <c r="L195" i="2"/>
  <c r="B195"/>
  <c r="A195"/>
  <c r="J194"/>
  <c r="I194"/>
  <c r="H194"/>
  <c r="G194"/>
  <c r="F194"/>
  <c r="B185"/>
  <c r="A185"/>
  <c r="J184"/>
  <c r="I184"/>
  <c r="H184"/>
  <c r="G184"/>
  <c r="F184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L196" s="1"/>
  <c r="J13"/>
  <c r="J24" s="1"/>
  <c r="I13"/>
  <c r="I24" s="1"/>
  <c r="H13"/>
  <c r="H24" s="1"/>
  <c r="G13"/>
  <c r="G24" s="1"/>
  <c r="F13"/>
  <c r="F24" s="1"/>
  <c r="B195" i="1"/>
  <c r="A195"/>
  <c r="J194"/>
  <c r="I194"/>
  <c r="H194"/>
  <c r="G194"/>
  <c r="F194"/>
  <c r="B185"/>
  <c r="A185"/>
  <c r="L195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B157"/>
  <c r="A157"/>
  <c r="L156"/>
  <c r="J156"/>
  <c r="I156"/>
  <c r="H156"/>
  <c r="G156"/>
  <c r="F156"/>
  <c r="B147"/>
  <c r="A147"/>
  <c r="L146"/>
  <c r="L157" s="1"/>
  <c r="J146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I89"/>
  <c r="H89"/>
  <c r="G89"/>
  <c r="F89"/>
  <c r="B81"/>
  <c r="A81"/>
  <c r="L80"/>
  <c r="J80"/>
  <c r="I80"/>
  <c r="H80"/>
  <c r="G80"/>
  <c r="F80"/>
  <c r="B71"/>
  <c r="A71"/>
  <c r="L70"/>
  <c r="J70"/>
  <c r="I70"/>
  <c r="H70"/>
  <c r="G70"/>
  <c r="F70"/>
  <c r="F81" s="1"/>
  <c r="B62"/>
  <c r="A62"/>
  <c r="L61"/>
  <c r="J61"/>
  <c r="I61"/>
  <c r="H61"/>
  <c r="G61"/>
  <c r="F61"/>
  <c r="B52"/>
  <c r="A52"/>
  <c r="L51"/>
  <c r="J51"/>
  <c r="I51"/>
  <c r="H51"/>
  <c r="G51"/>
  <c r="F51"/>
  <c r="B43"/>
  <c r="A43"/>
  <c r="L42"/>
  <c r="J42"/>
  <c r="I42"/>
  <c r="H42"/>
  <c r="G42"/>
  <c r="F42"/>
  <c r="B33"/>
  <c r="A33"/>
  <c r="L32"/>
  <c r="J32"/>
  <c r="I32"/>
  <c r="H32"/>
  <c r="G32"/>
  <c r="F32"/>
  <c r="F43" s="1"/>
  <c r="B24"/>
  <c r="A24"/>
  <c r="L23"/>
  <c r="J23"/>
  <c r="I23"/>
  <c r="H23"/>
  <c r="G23"/>
  <c r="F23"/>
  <c r="B14"/>
  <c r="A14"/>
  <c r="L13"/>
  <c r="J13"/>
  <c r="I13"/>
  <c r="H13"/>
  <c r="G13"/>
  <c r="F13"/>
  <c r="G157" i="2" l="1"/>
  <c r="F24" i="1"/>
  <c r="J195" i="2"/>
  <c r="J196" s="1"/>
  <c r="I195"/>
  <c r="I196" s="1"/>
  <c r="H195"/>
  <c r="H196" s="1"/>
  <c r="G195"/>
  <c r="G196" s="1"/>
  <c r="F196"/>
  <c r="F195"/>
  <c r="L81" i="1"/>
  <c r="L62"/>
  <c r="L43"/>
  <c r="L24"/>
  <c r="I100"/>
  <c r="J100"/>
  <c r="H100"/>
  <c r="G100"/>
  <c r="F100"/>
  <c r="J81"/>
  <c r="I81"/>
  <c r="H81"/>
  <c r="G81"/>
  <c r="J62"/>
  <c r="I62"/>
  <c r="H62"/>
  <c r="G62"/>
  <c r="F62"/>
  <c r="J43"/>
  <c r="I43"/>
  <c r="H43"/>
  <c r="G43"/>
  <c r="J24"/>
  <c r="I24"/>
  <c r="H24"/>
  <c r="G24"/>
  <c r="F176"/>
  <c r="J157"/>
  <c r="L196" l="1"/>
  <c r="F196"/>
  <c r="I196"/>
  <c r="H196"/>
  <c r="G196"/>
  <c r="J196"/>
</calcChain>
</file>

<file path=xl/sharedStrings.xml><?xml version="1.0" encoding="utf-8"?>
<sst xmlns="http://schemas.openxmlformats.org/spreadsheetml/2006/main" count="738" uniqueCount="132">
  <si>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</si>
  <si>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</si>
  <si>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</si>
  <si>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</si>
  <si>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</si>
  <si>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</si>
  <si>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</si>
  <si>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</si>
  <si>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</si>
  <si>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</si>
  <si>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</si>
  <si>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</si>
  <si>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</si>
  <si>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</si>
  <si>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</si>
  <si>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</si>
  <si>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</si>
  <si>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</si>
  <si>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</si>
  <si>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</si>
  <si>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</si>
  <si>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</si>
  <si>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</si>
  <si>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</si>
  <si>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</si>
  <si>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</si>
  <si>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</si>
  <si>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</si>
  <si>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</si>
  <si>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</si>
  <si>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</si>
  <si>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</si>
  <si>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</si>
  <si>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</si>
  <si>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</si>
  <si>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</si>
  <si>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</si>
  <si>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</si>
  <si>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</si>
  <si>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</si>
  <si>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О.А Гридунова</t>
  </si>
  <si>
    <t>каша гречневая  рассыпчатая</t>
  </si>
  <si>
    <t>бедро запеченное куриное</t>
  </si>
  <si>
    <t>чай с сахаром</t>
  </si>
  <si>
    <t>хлеб пшеничный</t>
  </si>
  <si>
    <t>яблоко</t>
  </si>
  <si>
    <t>салат из сезонных овощей</t>
  </si>
  <si>
    <t>рассольник Лененградский</t>
  </si>
  <si>
    <t>макаронные изделия отварные</t>
  </si>
  <si>
    <t>сок (в ассортименте)</t>
  </si>
  <si>
    <t>54-6г-2020</t>
  </si>
  <si>
    <t>54-2гн-2020</t>
  </si>
  <si>
    <t>пром</t>
  </si>
  <si>
    <t>МБОУ "Хотмыжская СОШ"</t>
  </si>
  <si>
    <t>хлеб ржаной</t>
  </si>
  <si>
    <t>54-3с-2020</t>
  </si>
  <si>
    <t>54-1г-2020</t>
  </si>
  <si>
    <t>сыр твердых сортов в нарезке</t>
  </si>
  <si>
    <t>54-1з-2020</t>
  </si>
  <si>
    <t>чай с лимоном и сахаром</t>
  </si>
  <si>
    <t>салат из свеклы с растительным маслом</t>
  </si>
  <si>
    <t>54-2с-2020</t>
  </si>
  <si>
    <t>рыба запеченая в соусе</t>
  </si>
  <si>
    <t>борщ со сметаной</t>
  </si>
  <si>
    <t>54-11р-2020</t>
  </si>
  <si>
    <t>54-11г-2020</t>
  </si>
  <si>
    <t>запеканка творожная со сгущенным молоком</t>
  </si>
  <si>
    <t>54-1т-2020</t>
  </si>
  <si>
    <t>салат (винегрет)</t>
  </si>
  <si>
    <t>суп картофельный с пшеном</t>
  </si>
  <si>
    <t>плов с курицей</t>
  </si>
  <si>
    <t>54-9с-2020</t>
  </si>
  <si>
    <t>54-12м-2020</t>
  </si>
  <si>
    <t>каша гречневая рассыпчатая</t>
  </si>
  <si>
    <t xml:space="preserve">грудка тушеная </t>
  </si>
  <si>
    <t>суп картофельный с горохом</t>
  </si>
  <si>
    <t>жаркое по- домашнему</t>
  </si>
  <si>
    <t>54-3з-2020</t>
  </si>
  <si>
    <t>54-8с-2020</t>
  </si>
  <si>
    <t>54-9м-2020</t>
  </si>
  <si>
    <t>омлет с сыром</t>
  </si>
  <si>
    <t>икра кабачковая</t>
  </si>
  <si>
    <t xml:space="preserve">фрукты </t>
  </si>
  <si>
    <t>щи из свежей капусты со сметаной</t>
  </si>
  <si>
    <t>биточек мясной</t>
  </si>
  <si>
    <t>54-8з-2020</t>
  </si>
  <si>
    <t>54-1с-2020</t>
  </si>
  <si>
    <t>макароны отварные с сыром</t>
  </si>
  <si>
    <t>овощи (сезонные)</t>
  </si>
  <si>
    <t>суп картофельный с крупой гречневой</t>
  </si>
  <si>
    <t>компот из свежих плодов</t>
  </si>
  <si>
    <t>54-3г-2020</t>
  </si>
  <si>
    <t xml:space="preserve">каша молочная "Дружба" </t>
  </si>
  <si>
    <t>54-16к-2020</t>
  </si>
  <si>
    <t>расольник Лененградский</t>
  </si>
  <si>
    <t>печень тушеная в соусе</t>
  </si>
  <si>
    <t>рыба запеченая в сметанном соусе</t>
  </si>
  <si>
    <t>54-9р-2020</t>
  </si>
  <si>
    <t>картофель отварной</t>
  </si>
  <si>
    <t>омлет натуральный</t>
  </si>
  <si>
    <t>горошек зеленый</t>
  </si>
  <si>
    <t>чай с лимоном и  сахаром</t>
  </si>
  <si>
    <t>54-20з-2020</t>
  </si>
  <si>
    <t>помидор (сезонный)</t>
  </si>
  <si>
    <t>суп с рыбными консервами</t>
  </si>
  <si>
    <t>котлета мясная</t>
  </si>
  <si>
    <t>каша рисовая рассыпчатая</t>
  </si>
  <si>
    <t>54-4г-2020</t>
  </si>
  <si>
    <t>54-1м-2020</t>
  </si>
  <si>
    <t xml:space="preserve">бефстроганов </t>
  </si>
  <si>
    <t>каша молочная овсяная вязкая с изюмом</t>
  </si>
  <si>
    <t>54-10к-2020</t>
  </si>
  <si>
    <t>картофельное пюре</t>
  </si>
  <si>
    <t>54-3гн-2020</t>
  </si>
  <si>
    <t>54-16з-2020</t>
  </si>
  <si>
    <t>54-4о-2020</t>
  </si>
  <si>
    <t>салат из белокочанной капусты с морковью</t>
  </si>
  <si>
    <t>54-6м-2020</t>
  </si>
  <si>
    <t>сок фруктовый</t>
  </si>
  <si>
    <t>54-12с-2020</t>
  </si>
  <si>
    <t>54-5м-2020</t>
  </si>
  <si>
    <t>11 лет и старше</t>
  </si>
  <si>
    <t>рассольник Ленинградский</t>
  </si>
  <si>
    <t>расольник Ленинградский</t>
  </si>
  <si>
    <t>54-8м-2020</t>
  </si>
  <si>
    <t>тефтели мясные паровые</t>
  </si>
  <si>
    <t>компот из смеси сухофруктов</t>
  </si>
  <si>
    <t>чай с   сахаром</t>
  </si>
  <si>
    <t>суп картофельный с макаронными изделиями</t>
  </si>
  <si>
    <t>рагу овощное с мясом</t>
  </si>
  <si>
    <t>Салат из свеклы отварной</t>
  </si>
  <si>
    <t>54-13з-2020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</si>
</sst>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2" fillId="2" borderId="15" xfId="0" applyFont="1" applyFill="1" applyBorder="1" applyAlignment="1" applyProtection="1">
      <alignment horizontal="center" vertical="top" wrapText="1"/>
      <protection locked="0"/>
    </xf>
    <xf numFmtId="0" fontId="12" fillId="2" borderId="17" xfId="0" applyFont="1" applyFill="1" applyBorder="1" applyAlignment="1" applyProtection="1">
      <alignment horizontal="center" vertical="top" wrapText="1"/>
      <protection locked="0"/>
    </xf>
    <xf numFmtId="0" fontId="12" fillId="2" borderId="1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" fillId="0" borderId="2" xfId="0" applyFont="1" applyFill="1" applyBorder="1"/>
    <xf numFmtId="0" fontId="1" fillId="0" borderId="2" xfId="0" applyFont="1" applyBorder="1"/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54" sqref="E154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7" t="s">
        <v>53</v>
      </c>
      <c r="D1" s="58"/>
      <c r="E1" s="58"/>
      <c r="F1" s="12" t="s">
        <v>16</v>
      </c>
      <c r="G1" s="2" t="s">
        <v>17</v>
      </c>
      <c r="H1" s="59" t="s">
        <v>39</v>
      </c>
      <c r="I1" s="59"/>
      <c r="J1" s="59"/>
      <c r="K1" s="59"/>
    </row>
    <row r="2" spans="1:12" ht="18">
      <c r="A2" s="35" t="s">
        <v>6</v>
      </c>
      <c r="C2" s="2"/>
      <c r="G2" s="2" t="s">
        <v>18</v>
      </c>
      <c r="H2" s="59" t="s">
        <v>40</v>
      </c>
      <c r="I2" s="59"/>
      <c r="J2" s="59"/>
      <c r="K2" s="59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30</v>
      </c>
      <c r="I3" s="48">
        <v>8</v>
      </c>
      <c r="J3" s="49">
        <v>2024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41</v>
      </c>
      <c r="F6" s="40">
        <v>150</v>
      </c>
      <c r="G6" s="40">
        <v>7.2</v>
      </c>
      <c r="H6" s="40">
        <v>4.4000000000000004</v>
      </c>
      <c r="I6" s="40">
        <v>34.200000000000003</v>
      </c>
      <c r="J6" s="40">
        <v>197.4</v>
      </c>
      <c r="K6" s="41" t="s">
        <v>107</v>
      </c>
      <c r="L6" s="40"/>
    </row>
    <row r="7" spans="1:12" ht="15">
      <c r="A7" s="23"/>
      <c r="B7" s="15"/>
      <c r="C7" s="11"/>
      <c r="D7" s="6"/>
      <c r="E7" s="42" t="s">
        <v>42</v>
      </c>
      <c r="F7" s="43">
        <v>100</v>
      </c>
      <c r="G7" s="43">
        <v>21.13</v>
      </c>
      <c r="H7" s="43">
        <v>12.08</v>
      </c>
      <c r="I7" s="43">
        <v>0.19</v>
      </c>
      <c r="J7" s="43">
        <v>193.93</v>
      </c>
      <c r="K7" s="44">
        <v>293</v>
      </c>
      <c r="L7" s="43"/>
    </row>
    <row r="8" spans="1:12" ht="25.5">
      <c r="A8" s="23"/>
      <c r="B8" s="15"/>
      <c r="C8" s="11"/>
      <c r="D8" s="7" t="s">
        <v>22</v>
      </c>
      <c r="E8" s="42" t="s">
        <v>43</v>
      </c>
      <c r="F8" s="43">
        <v>200</v>
      </c>
      <c r="G8" s="43">
        <v>0.2</v>
      </c>
      <c r="H8" s="43">
        <v>0</v>
      </c>
      <c r="I8" s="43">
        <v>6.5</v>
      </c>
      <c r="J8" s="43">
        <v>26.8</v>
      </c>
      <c r="K8" s="44" t="s">
        <v>51</v>
      </c>
      <c r="L8" s="43"/>
    </row>
    <row r="9" spans="1:12" ht="15">
      <c r="A9" s="23"/>
      <c r="B9" s="15"/>
      <c r="C9" s="11"/>
      <c r="D9" s="7" t="s">
        <v>23</v>
      </c>
      <c r="E9" s="42" t="s">
        <v>44</v>
      </c>
      <c r="F9" s="43">
        <v>45</v>
      </c>
      <c r="G9" s="43">
        <v>2.2999999999999998</v>
      </c>
      <c r="H9" s="43">
        <v>0.2</v>
      </c>
      <c r="I9" s="43">
        <v>14.8</v>
      </c>
      <c r="J9" s="43">
        <v>70.3</v>
      </c>
      <c r="K9" s="44" t="s">
        <v>52</v>
      </c>
      <c r="L9" s="43"/>
    </row>
    <row r="10" spans="1:12" ht="15">
      <c r="A10" s="23"/>
      <c r="B10" s="15"/>
      <c r="C10" s="11"/>
      <c r="D10" s="7" t="s">
        <v>24</v>
      </c>
      <c r="E10" s="42" t="s">
        <v>45</v>
      </c>
      <c r="F10" s="43">
        <v>100</v>
      </c>
      <c r="G10" s="43">
        <v>0.4</v>
      </c>
      <c r="H10" s="43">
        <v>0.4</v>
      </c>
      <c r="I10" s="43">
        <v>9.8000000000000007</v>
      </c>
      <c r="J10" s="43">
        <v>44.4</v>
      </c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>
        <v>0</v>
      </c>
    </row>
    <row r="13" spans="1:12" ht="15">
      <c r="A13" s="24"/>
      <c r="B13" s="17"/>
      <c r="C13" s="8"/>
      <c r="D13" s="18" t="s">
        <v>33</v>
      </c>
      <c r="E13" s="9"/>
      <c r="F13" s="19">
        <f>SUM(F6:F12)</f>
        <v>595</v>
      </c>
      <c r="G13" s="19">
        <f t="shared" ref="G13:J13" si="0">SUM(G6:G12)</f>
        <v>31.229999999999997</v>
      </c>
      <c r="H13" s="19">
        <f t="shared" si="0"/>
        <v>17.079999999999998</v>
      </c>
      <c r="I13" s="19">
        <f t="shared" si="0"/>
        <v>65.489999999999995</v>
      </c>
      <c r="J13" s="19">
        <f t="shared" si="0"/>
        <v>532.83000000000004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25.5">
      <c r="A15" s="23"/>
      <c r="B15" s="15"/>
      <c r="C15" s="11"/>
      <c r="D15" s="7" t="s">
        <v>27</v>
      </c>
      <c r="E15" s="42" t="s">
        <v>47</v>
      </c>
      <c r="F15" s="43">
        <v>200</v>
      </c>
      <c r="G15" s="43">
        <v>4.7</v>
      </c>
      <c r="H15" s="43">
        <v>5.8</v>
      </c>
      <c r="I15" s="43">
        <v>13.6</v>
      </c>
      <c r="J15" s="43">
        <v>125.5</v>
      </c>
      <c r="K15" s="44" t="s">
        <v>55</v>
      </c>
      <c r="L15" s="43"/>
    </row>
    <row r="16" spans="1:12" ht="25.5">
      <c r="A16" s="23"/>
      <c r="B16" s="15"/>
      <c r="C16" s="11"/>
      <c r="D16" s="7" t="s">
        <v>28</v>
      </c>
      <c r="E16" s="54" t="s">
        <v>109</v>
      </c>
      <c r="F16" s="43">
        <v>90</v>
      </c>
      <c r="G16" s="43">
        <v>15.2</v>
      </c>
      <c r="H16" s="43">
        <v>13.1</v>
      </c>
      <c r="I16" s="43">
        <v>2.5</v>
      </c>
      <c r="J16" s="43">
        <v>188.4</v>
      </c>
      <c r="K16" s="44" t="s">
        <v>108</v>
      </c>
      <c r="L16" s="43"/>
    </row>
    <row r="17" spans="1:12" ht="15">
      <c r="A17" s="23"/>
      <c r="B17" s="15"/>
      <c r="C17" s="11"/>
      <c r="D17" s="7" t="s">
        <v>29</v>
      </c>
      <c r="E17" s="42" t="s">
        <v>48</v>
      </c>
      <c r="F17" s="43">
        <v>150</v>
      </c>
      <c r="G17" s="43">
        <v>5</v>
      </c>
      <c r="H17" s="43">
        <v>5.3</v>
      </c>
      <c r="I17" s="43">
        <v>35</v>
      </c>
      <c r="J17" s="43">
        <v>208</v>
      </c>
      <c r="K17" s="44" t="s">
        <v>56</v>
      </c>
      <c r="L17" s="43"/>
    </row>
    <row r="18" spans="1:12" ht="15">
      <c r="A18" s="23"/>
      <c r="B18" s="15"/>
      <c r="C18" s="11"/>
      <c r="D18" s="7" t="s">
        <v>30</v>
      </c>
      <c r="E18" s="42" t="s">
        <v>49</v>
      </c>
      <c r="F18" s="43">
        <v>200</v>
      </c>
      <c r="G18" s="43">
        <v>1</v>
      </c>
      <c r="H18" s="43">
        <v>0.2</v>
      </c>
      <c r="I18" s="43">
        <v>20.2</v>
      </c>
      <c r="J18" s="43">
        <v>86.6</v>
      </c>
      <c r="K18" s="44" t="s">
        <v>52</v>
      </c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 t="s">
        <v>54</v>
      </c>
      <c r="F20" s="43">
        <v>60</v>
      </c>
      <c r="G20" s="43">
        <v>4</v>
      </c>
      <c r="H20" s="43">
        <v>0.8</v>
      </c>
      <c r="I20" s="43">
        <v>20</v>
      </c>
      <c r="J20" s="43">
        <v>102</v>
      </c>
      <c r="K20" s="44" t="s">
        <v>52</v>
      </c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>
        <v>0</v>
      </c>
    </row>
    <row r="23" spans="1:12" ht="15">
      <c r="A23" s="24"/>
      <c r="B23" s="17"/>
      <c r="C23" s="8"/>
      <c r="D23" s="18" t="s">
        <v>33</v>
      </c>
      <c r="E23" s="9"/>
      <c r="F23" s="19">
        <f>SUM(F14:F22)</f>
        <v>700</v>
      </c>
      <c r="G23" s="19">
        <f t="shared" ref="G23:J23" si="2">SUM(G14:G22)</f>
        <v>29.9</v>
      </c>
      <c r="H23" s="19">
        <f t="shared" si="2"/>
        <v>25.2</v>
      </c>
      <c r="I23" s="19">
        <f t="shared" si="2"/>
        <v>91.3</v>
      </c>
      <c r="J23" s="19">
        <f t="shared" si="2"/>
        <v>710.5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60" t="s">
        <v>4</v>
      </c>
      <c r="D24" s="61"/>
      <c r="E24" s="31"/>
      <c r="F24" s="32">
        <f>F13+F23</f>
        <v>1295</v>
      </c>
      <c r="G24" s="32">
        <f t="shared" ref="G24:J24" si="4">G13+G23</f>
        <v>61.129999999999995</v>
      </c>
      <c r="H24" s="32">
        <f t="shared" si="4"/>
        <v>42.28</v>
      </c>
      <c r="I24" s="32">
        <f t="shared" si="4"/>
        <v>156.79</v>
      </c>
      <c r="J24" s="32">
        <f t="shared" si="4"/>
        <v>1243.33</v>
      </c>
      <c r="K24" s="32"/>
      <c r="L24" s="32">
        <f t="shared" ref="L24" si="5">L13+L23</f>
        <v>0</v>
      </c>
    </row>
    <row r="25" spans="1:12" ht="25.5">
      <c r="A25" s="14">
        <v>1</v>
      </c>
      <c r="B25" s="15">
        <v>2</v>
      </c>
      <c r="C25" s="22" t="s">
        <v>20</v>
      </c>
      <c r="D25" s="5" t="s">
        <v>21</v>
      </c>
      <c r="E25" s="39" t="s">
        <v>110</v>
      </c>
      <c r="F25" s="40">
        <v>200</v>
      </c>
      <c r="G25" s="40">
        <v>8.4</v>
      </c>
      <c r="H25" s="40">
        <v>10.8</v>
      </c>
      <c r="I25" s="40">
        <v>38.4</v>
      </c>
      <c r="J25" s="40">
        <v>283.89999999999998</v>
      </c>
      <c r="K25" s="41" t="s">
        <v>111</v>
      </c>
      <c r="L25" s="40"/>
    </row>
    <row r="26" spans="1:12" ht="15">
      <c r="A26" s="14"/>
      <c r="B26" s="15"/>
      <c r="C26" s="11"/>
      <c r="D26" s="6"/>
      <c r="E26" s="42" t="s">
        <v>57</v>
      </c>
      <c r="F26" s="43">
        <v>30</v>
      </c>
      <c r="G26" s="43">
        <v>7</v>
      </c>
      <c r="H26" s="43">
        <v>9</v>
      </c>
      <c r="I26" s="43">
        <v>0</v>
      </c>
      <c r="J26" s="43">
        <v>109.1</v>
      </c>
      <c r="K26" s="44" t="s">
        <v>58</v>
      </c>
      <c r="L26" s="43"/>
    </row>
    <row r="27" spans="1:12" ht="25.5">
      <c r="A27" s="14"/>
      <c r="B27" s="15"/>
      <c r="C27" s="11"/>
      <c r="D27" s="7" t="s">
        <v>22</v>
      </c>
      <c r="E27" s="42" t="s">
        <v>59</v>
      </c>
      <c r="F27" s="43">
        <v>200</v>
      </c>
      <c r="G27" s="43">
        <v>0.3</v>
      </c>
      <c r="H27" s="43">
        <v>0</v>
      </c>
      <c r="I27" s="43">
        <v>6.7</v>
      </c>
      <c r="J27" s="43">
        <v>27.6</v>
      </c>
      <c r="K27" s="44" t="s">
        <v>113</v>
      </c>
      <c r="L27" s="43"/>
    </row>
    <row r="28" spans="1:12" ht="15">
      <c r="A28" s="14"/>
      <c r="B28" s="15"/>
      <c r="C28" s="11"/>
      <c r="D28" s="7" t="s">
        <v>23</v>
      </c>
      <c r="E28" s="42" t="s">
        <v>44</v>
      </c>
      <c r="F28" s="43">
        <v>45</v>
      </c>
      <c r="G28" s="43">
        <v>2.2999999999999998</v>
      </c>
      <c r="H28" s="43">
        <v>0.2</v>
      </c>
      <c r="I28" s="43">
        <v>14.8</v>
      </c>
      <c r="J28" s="43">
        <v>70.3</v>
      </c>
      <c r="K28" s="44" t="s">
        <v>52</v>
      </c>
      <c r="L28" s="43"/>
    </row>
    <row r="29" spans="1:12" ht="15">
      <c r="A29" s="14"/>
      <c r="B29" s="15"/>
      <c r="C29" s="11"/>
      <c r="D29" s="7" t="s">
        <v>24</v>
      </c>
      <c r="E29" s="42" t="s">
        <v>45</v>
      </c>
      <c r="F29" s="43">
        <v>100</v>
      </c>
      <c r="G29" s="43">
        <v>0.4</v>
      </c>
      <c r="H29" s="43">
        <v>0.4</v>
      </c>
      <c r="I29" s="43">
        <v>9.8000000000000007</v>
      </c>
      <c r="J29" s="43">
        <v>44.4</v>
      </c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>
        <v>0</v>
      </c>
    </row>
    <row r="32" spans="1:12" ht="15">
      <c r="A32" s="16"/>
      <c r="B32" s="17"/>
      <c r="C32" s="8"/>
      <c r="D32" s="18" t="s">
        <v>33</v>
      </c>
      <c r="E32" s="9"/>
      <c r="F32" s="19">
        <f>SUM(F25:F31)</f>
        <v>575</v>
      </c>
      <c r="G32" s="19">
        <f t="shared" ref="G32" si="6">SUM(G25:G31)</f>
        <v>18.399999999999999</v>
      </c>
      <c r="H32" s="19">
        <f t="shared" ref="H32" si="7">SUM(H25:H31)</f>
        <v>20.399999999999999</v>
      </c>
      <c r="I32" s="19">
        <f t="shared" ref="I32" si="8">SUM(I25:I31)</f>
        <v>69.7</v>
      </c>
      <c r="J32" s="19">
        <f t="shared" ref="J32:L32" si="9">SUM(J25:J31)</f>
        <v>535.30000000000007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60</v>
      </c>
      <c r="F33" s="43">
        <v>100</v>
      </c>
      <c r="G33" s="43">
        <v>1.43</v>
      </c>
      <c r="H33" s="43">
        <v>5.08</v>
      </c>
      <c r="I33" s="43">
        <v>8.5500000000000007</v>
      </c>
      <c r="J33" s="43">
        <v>85.68</v>
      </c>
      <c r="K33" s="44">
        <v>52</v>
      </c>
      <c r="L33" s="43"/>
    </row>
    <row r="34" spans="1:12" ht="25.5">
      <c r="A34" s="14"/>
      <c r="B34" s="15"/>
      <c r="C34" s="11"/>
      <c r="D34" s="7" t="s">
        <v>27</v>
      </c>
      <c r="E34" s="42" t="s">
        <v>63</v>
      </c>
      <c r="F34" s="43">
        <v>200</v>
      </c>
      <c r="G34" s="43">
        <v>4.7</v>
      </c>
      <c r="H34" s="43">
        <v>5.7</v>
      </c>
      <c r="I34" s="43">
        <v>10.1</v>
      </c>
      <c r="J34" s="43">
        <v>110.4</v>
      </c>
      <c r="K34" s="44" t="s">
        <v>61</v>
      </c>
      <c r="L34" s="43"/>
    </row>
    <row r="35" spans="1:12" ht="25.5">
      <c r="A35" s="14"/>
      <c r="B35" s="15"/>
      <c r="C35" s="11"/>
      <c r="D35" s="7" t="s">
        <v>28</v>
      </c>
      <c r="E35" s="42" t="s">
        <v>62</v>
      </c>
      <c r="F35" s="43">
        <v>90</v>
      </c>
      <c r="G35" s="43">
        <v>12.3</v>
      </c>
      <c r="H35" s="43">
        <v>6.7</v>
      </c>
      <c r="I35" s="43">
        <v>5.7</v>
      </c>
      <c r="J35" s="43">
        <v>132.4</v>
      </c>
      <c r="K35" s="44" t="s">
        <v>64</v>
      </c>
      <c r="L35" s="43"/>
    </row>
    <row r="36" spans="1:12" ht="25.5">
      <c r="A36" s="14"/>
      <c r="B36" s="15"/>
      <c r="C36" s="11"/>
      <c r="D36" s="7" t="s">
        <v>29</v>
      </c>
      <c r="E36" s="42" t="s">
        <v>112</v>
      </c>
      <c r="F36" s="43">
        <v>150</v>
      </c>
      <c r="G36" s="43">
        <v>3</v>
      </c>
      <c r="H36" s="43">
        <v>5.7</v>
      </c>
      <c r="I36" s="43">
        <v>23.7</v>
      </c>
      <c r="J36" s="43">
        <v>158.30000000000001</v>
      </c>
      <c r="K36" s="44" t="s">
        <v>65</v>
      </c>
      <c r="L36" s="43"/>
    </row>
    <row r="37" spans="1:12" ht="15">
      <c r="A37" s="14"/>
      <c r="B37" s="15"/>
      <c r="C37" s="11"/>
      <c r="D37" s="7" t="s">
        <v>30</v>
      </c>
      <c r="E37" s="42" t="s">
        <v>90</v>
      </c>
      <c r="F37" s="43">
        <v>200</v>
      </c>
      <c r="G37" s="43">
        <v>0.2</v>
      </c>
      <c r="H37" s="43">
        <v>0.2</v>
      </c>
      <c r="I37" s="43">
        <v>22.3</v>
      </c>
      <c r="J37" s="43">
        <v>110</v>
      </c>
      <c r="K37" s="44">
        <v>639</v>
      </c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 t="s">
        <v>54</v>
      </c>
      <c r="F39" s="43">
        <v>60</v>
      </c>
      <c r="G39" s="43">
        <v>4</v>
      </c>
      <c r="H39" s="43">
        <v>0.8</v>
      </c>
      <c r="I39" s="43">
        <v>20</v>
      </c>
      <c r="J39" s="43">
        <v>102</v>
      </c>
      <c r="K39" s="44" t="s">
        <v>52</v>
      </c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>
        <v>0</v>
      </c>
    </row>
    <row r="42" spans="1:12" ht="15">
      <c r="A42" s="16"/>
      <c r="B42" s="17"/>
      <c r="C42" s="8"/>
      <c r="D42" s="18" t="s">
        <v>33</v>
      </c>
      <c r="E42" s="9"/>
      <c r="F42" s="19">
        <f>SUM(F33:F41)</f>
        <v>800</v>
      </c>
      <c r="G42" s="19">
        <f t="shared" ref="G42" si="10">SUM(G33:G41)</f>
        <v>25.63</v>
      </c>
      <c r="H42" s="19">
        <f t="shared" ref="H42" si="11">SUM(H33:H41)</f>
        <v>24.18</v>
      </c>
      <c r="I42" s="19">
        <f t="shared" ref="I42" si="12">SUM(I33:I41)</f>
        <v>90.35</v>
      </c>
      <c r="J42" s="19">
        <f t="shared" ref="J42:L42" si="13">SUM(J33:J41)</f>
        <v>698.78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60" t="s">
        <v>4</v>
      </c>
      <c r="D43" s="61"/>
      <c r="E43" s="31"/>
      <c r="F43" s="32">
        <f>F32+F42</f>
        <v>1375</v>
      </c>
      <c r="G43" s="32">
        <f t="shared" ref="G43" si="14">G32+G42</f>
        <v>44.03</v>
      </c>
      <c r="H43" s="32">
        <f t="shared" ref="H43" si="15">H32+H42</f>
        <v>44.58</v>
      </c>
      <c r="I43" s="32">
        <f t="shared" ref="I43" si="16">I32+I42</f>
        <v>160.05000000000001</v>
      </c>
      <c r="J43" s="32">
        <f t="shared" ref="J43:L43" si="17">J32+J42</f>
        <v>1234.08</v>
      </c>
      <c r="K43" s="32"/>
      <c r="L43" s="32">
        <f t="shared" si="17"/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66</v>
      </c>
      <c r="F44" s="40">
        <v>200</v>
      </c>
      <c r="G44" s="40">
        <v>32.299999999999997</v>
      </c>
      <c r="H44" s="40">
        <v>21.6</v>
      </c>
      <c r="I44" s="40">
        <v>30</v>
      </c>
      <c r="J44" s="40">
        <v>443.3</v>
      </c>
      <c r="K44" s="41" t="s">
        <v>67</v>
      </c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25.5">
      <c r="A46" s="23"/>
      <c r="B46" s="15"/>
      <c r="C46" s="11"/>
      <c r="D46" s="7" t="s">
        <v>22</v>
      </c>
      <c r="E46" s="42" t="s">
        <v>43</v>
      </c>
      <c r="F46" s="43">
        <v>200</v>
      </c>
      <c r="G46" s="43">
        <v>0.2</v>
      </c>
      <c r="H46" s="43">
        <v>0</v>
      </c>
      <c r="I46" s="43">
        <v>6.5</v>
      </c>
      <c r="J46" s="43">
        <v>26.8</v>
      </c>
      <c r="K46" s="44" t="s">
        <v>51</v>
      </c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 t="s">
        <v>45</v>
      </c>
      <c r="F48" s="43">
        <v>100</v>
      </c>
      <c r="G48" s="43">
        <v>0.4</v>
      </c>
      <c r="H48" s="43">
        <v>0.4</v>
      </c>
      <c r="I48" s="43">
        <v>9.8000000000000007</v>
      </c>
      <c r="J48" s="43">
        <v>44.4</v>
      </c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>
        <v>0</v>
      </c>
    </row>
    <row r="51" spans="1:12" ht="1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32.9</v>
      </c>
      <c r="H51" s="19">
        <f t="shared" ref="H51" si="19">SUM(H44:H50)</f>
        <v>22</v>
      </c>
      <c r="I51" s="19">
        <f t="shared" ref="I51" si="20">SUM(I44:I50)</f>
        <v>46.3</v>
      </c>
      <c r="J51" s="19">
        <f t="shared" ref="J51:L51" si="21">SUM(J44:J50)</f>
        <v>514.5</v>
      </c>
      <c r="K51" s="25"/>
      <c r="L51" s="19">
        <f t="shared" si="21"/>
        <v>0</v>
      </c>
    </row>
    <row r="52" spans="1:12" ht="25.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68</v>
      </c>
      <c r="F52" s="43">
        <v>100</v>
      </c>
      <c r="G52" s="43">
        <v>1.25</v>
      </c>
      <c r="H52" s="43">
        <v>8.8699999999999992</v>
      </c>
      <c r="I52" s="43">
        <v>7.5</v>
      </c>
      <c r="J52" s="43">
        <v>114.7</v>
      </c>
      <c r="K52" s="44" t="s">
        <v>114</v>
      </c>
      <c r="L52" s="43"/>
    </row>
    <row r="53" spans="1:12" ht="25.5">
      <c r="A53" s="23"/>
      <c r="B53" s="15"/>
      <c r="C53" s="11"/>
      <c r="D53" s="7" t="s">
        <v>27</v>
      </c>
      <c r="E53" s="42" t="s">
        <v>69</v>
      </c>
      <c r="F53" s="43">
        <v>200</v>
      </c>
      <c r="G53" s="43">
        <v>10.9</v>
      </c>
      <c r="H53" s="43">
        <v>9.5</v>
      </c>
      <c r="I53" s="43">
        <v>12.1</v>
      </c>
      <c r="J53" s="43">
        <v>176.6</v>
      </c>
      <c r="K53" s="44" t="s">
        <v>71</v>
      </c>
      <c r="L53" s="43"/>
    </row>
    <row r="54" spans="1:12" ht="25.5">
      <c r="A54" s="23"/>
      <c r="B54" s="15"/>
      <c r="C54" s="11"/>
      <c r="D54" s="7" t="s">
        <v>28</v>
      </c>
      <c r="E54" s="42" t="s">
        <v>70</v>
      </c>
      <c r="F54" s="43">
        <v>150</v>
      </c>
      <c r="G54" s="43">
        <v>20.45</v>
      </c>
      <c r="H54" s="43">
        <v>5.92</v>
      </c>
      <c r="I54" s="43">
        <v>26</v>
      </c>
      <c r="J54" s="43">
        <v>239.1</v>
      </c>
      <c r="K54" s="44" t="s">
        <v>72</v>
      </c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 t="s">
        <v>49</v>
      </c>
      <c r="F56" s="43">
        <v>200</v>
      </c>
      <c r="G56" s="43">
        <v>1</v>
      </c>
      <c r="H56" s="43">
        <v>0.2</v>
      </c>
      <c r="I56" s="43">
        <v>20.2</v>
      </c>
      <c r="J56" s="43">
        <v>86.6</v>
      </c>
      <c r="K56" s="44" t="s">
        <v>52</v>
      </c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 t="s">
        <v>54</v>
      </c>
      <c r="F58" s="43">
        <v>60</v>
      </c>
      <c r="G58" s="43">
        <v>4</v>
      </c>
      <c r="H58" s="43">
        <v>0.8</v>
      </c>
      <c r="I58" s="43">
        <v>20</v>
      </c>
      <c r="J58" s="43">
        <v>102</v>
      </c>
      <c r="K58" s="44" t="s">
        <v>52</v>
      </c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>
        <v>0</v>
      </c>
    </row>
    <row r="61" spans="1:12" ht="15">
      <c r="A61" s="24"/>
      <c r="B61" s="17"/>
      <c r="C61" s="8"/>
      <c r="D61" s="18" t="s">
        <v>33</v>
      </c>
      <c r="E61" s="9"/>
      <c r="F61" s="19">
        <f>SUM(F52:F60)</f>
        <v>710</v>
      </c>
      <c r="G61" s="19">
        <f t="shared" ref="G61" si="22">SUM(G52:G60)</f>
        <v>37.6</v>
      </c>
      <c r="H61" s="19">
        <f t="shared" ref="H61" si="23">SUM(H52:H60)</f>
        <v>25.29</v>
      </c>
      <c r="I61" s="19">
        <f t="shared" ref="I61" si="24">SUM(I52:I60)</f>
        <v>85.8</v>
      </c>
      <c r="J61" s="19">
        <f t="shared" ref="J61:L61" si="25">SUM(J52:J60)</f>
        <v>719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60" t="s">
        <v>4</v>
      </c>
      <c r="D62" s="61"/>
      <c r="E62" s="31"/>
      <c r="F62" s="32">
        <f>F51+F61</f>
        <v>1210</v>
      </c>
      <c r="G62" s="32">
        <f t="shared" ref="G62" si="26">G51+G61</f>
        <v>70.5</v>
      </c>
      <c r="H62" s="32">
        <f t="shared" ref="H62" si="27">H51+H61</f>
        <v>47.29</v>
      </c>
      <c r="I62" s="32">
        <f t="shared" ref="I62" si="28">I51+I61</f>
        <v>132.1</v>
      </c>
      <c r="J62" s="32">
        <f t="shared" ref="J62:L62" si="29">J51+J61</f>
        <v>1233.5</v>
      </c>
      <c r="K62" s="32"/>
      <c r="L62" s="32">
        <f t="shared" si="29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42" t="s">
        <v>48</v>
      </c>
      <c r="F63" s="43">
        <v>150</v>
      </c>
      <c r="G63" s="43">
        <v>5</v>
      </c>
      <c r="H63" s="43">
        <v>5.3</v>
      </c>
      <c r="I63" s="43">
        <v>35</v>
      </c>
      <c r="J63" s="43">
        <v>208</v>
      </c>
      <c r="K63" s="44" t="s">
        <v>56</v>
      </c>
      <c r="L63" s="40"/>
    </row>
    <row r="64" spans="1:12" ht="15">
      <c r="A64" s="23"/>
      <c r="B64" s="15"/>
      <c r="C64" s="11"/>
      <c r="D64" s="6"/>
      <c r="E64" s="42" t="s">
        <v>74</v>
      </c>
      <c r="F64" s="43">
        <v>100</v>
      </c>
      <c r="G64" s="43">
        <v>21.13</v>
      </c>
      <c r="H64" s="43">
        <v>12.08</v>
      </c>
      <c r="I64" s="43">
        <v>0.19</v>
      </c>
      <c r="J64" s="43">
        <v>193.93</v>
      </c>
      <c r="K64" s="44">
        <v>293</v>
      </c>
      <c r="L64" s="43"/>
    </row>
    <row r="65" spans="1:12" ht="25.5">
      <c r="A65" s="23"/>
      <c r="B65" s="15"/>
      <c r="C65" s="11"/>
      <c r="D65" s="7" t="s">
        <v>22</v>
      </c>
      <c r="E65" s="42" t="s">
        <v>43</v>
      </c>
      <c r="F65" s="43">
        <v>200</v>
      </c>
      <c r="G65" s="43">
        <v>0.2</v>
      </c>
      <c r="H65" s="43">
        <v>0</v>
      </c>
      <c r="I65" s="43">
        <v>6.5</v>
      </c>
      <c r="J65" s="43">
        <v>26.8</v>
      </c>
      <c r="K65" s="44" t="s">
        <v>51</v>
      </c>
      <c r="L65" s="43"/>
    </row>
    <row r="66" spans="1:12" ht="15">
      <c r="A66" s="23"/>
      <c r="B66" s="15"/>
      <c r="C66" s="11"/>
      <c r="D66" s="7" t="s">
        <v>23</v>
      </c>
      <c r="E66" s="42" t="s">
        <v>44</v>
      </c>
      <c r="F66" s="43">
        <v>45</v>
      </c>
      <c r="G66" s="43">
        <v>2.2999999999999998</v>
      </c>
      <c r="H66" s="43">
        <v>0.2</v>
      </c>
      <c r="I66" s="43">
        <v>14.8</v>
      </c>
      <c r="J66" s="43">
        <v>70.3</v>
      </c>
      <c r="K66" s="44" t="s">
        <v>52</v>
      </c>
      <c r="L66" s="43"/>
    </row>
    <row r="67" spans="1:12" ht="15">
      <c r="A67" s="23"/>
      <c r="B67" s="15"/>
      <c r="C67" s="11"/>
      <c r="D67" s="7" t="s">
        <v>24</v>
      </c>
      <c r="E67" s="42" t="s">
        <v>45</v>
      </c>
      <c r="F67" s="43">
        <v>100</v>
      </c>
      <c r="G67" s="43">
        <v>0.4</v>
      </c>
      <c r="H67" s="43">
        <v>0.4</v>
      </c>
      <c r="I67" s="43">
        <v>9.8000000000000007</v>
      </c>
      <c r="J67" s="43">
        <v>44.4</v>
      </c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>
        <v>0</v>
      </c>
    </row>
    <row r="70" spans="1:12" ht="15">
      <c r="A70" s="24"/>
      <c r="B70" s="17"/>
      <c r="C70" s="8"/>
      <c r="D70" s="18" t="s">
        <v>33</v>
      </c>
      <c r="E70" s="9"/>
      <c r="F70" s="19">
        <f>SUM(F63:F69)</f>
        <v>595</v>
      </c>
      <c r="G70" s="19">
        <f t="shared" ref="G70" si="30">SUM(G63:G69)</f>
        <v>29.029999999999998</v>
      </c>
      <c r="H70" s="19">
        <f t="shared" ref="H70" si="31">SUM(H63:H69)</f>
        <v>17.979999999999997</v>
      </c>
      <c r="I70" s="19">
        <f t="shared" ref="I70" si="32">SUM(I63:I69)</f>
        <v>66.289999999999992</v>
      </c>
      <c r="J70" s="19">
        <f t="shared" ref="J70:L70" si="33">SUM(J63:J69)</f>
        <v>543.43000000000006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46</v>
      </c>
      <c r="F71" s="43">
        <v>60</v>
      </c>
      <c r="G71" s="43">
        <v>0.4</v>
      </c>
      <c r="H71" s="43">
        <v>3</v>
      </c>
      <c r="I71" s="43">
        <v>2.2000000000000002</v>
      </c>
      <c r="J71" s="43">
        <v>37.299999999999997</v>
      </c>
      <c r="K71" s="44" t="s">
        <v>77</v>
      </c>
      <c r="L71" s="43"/>
    </row>
    <row r="72" spans="1:12" ht="25.5">
      <c r="A72" s="23"/>
      <c r="B72" s="15"/>
      <c r="C72" s="11"/>
      <c r="D72" s="7" t="s">
        <v>27</v>
      </c>
      <c r="E72" s="42" t="s">
        <v>75</v>
      </c>
      <c r="F72" s="43">
        <v>200</v>
      </c>
      <c r="G72" s="43">
        <v>7.1</v>
      </c>
      <c r="H72" s="43">
        <v>4.32</v>
      </c>
      <c r="I72" s="43">
        <v>18.46</v>
      </c>
      <c r="J72" s="43">
        <v>141.1</v>
      </c>
      <c r="K72" s="44" t="s">
        <v>78</v>
      </c>
      <c r="L72" s="43"/>
    </row>
    <row r="73" spans="1:12" ht="25.5">
      <c r="A73" s="23"/>
      <c r="B73" s="15"/>
      <c r="C73" s="11"/>
      <c r="D73" s="7" t="s">
        <v>28</v>
      </c>
      <c r="E73" s="42" t="s">
        <v>76</v>
      </c>
      <c r="F73" s="43">
        <v>200</v>
      </c>
      <c r="G73" s="43">
        <v>20.399999999999999</v>
      </c>
      <c r="H73" s="43">
        <v>15.8</v>
      </c>
      <c r="I73" s="43">
        <v>20.6</v>
      </c>
      <c r="J73" s="43">
        <v>306.3</v>
      </c>
      <c r="K73" s="44" t="s">
        <v>79</v>
      </c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 t="s">
        <v>90</v>
      </c>
      <c r="F75" s="43">
        <v>200</v>
      </c>
      <c r="G75" s="43">
        <v>0.2</v>
      </c>
      <c r="H75" s="43">
        <v>0.2</v>
      </c>
      <c r="I75" s="43">
        <v>22.3</v>
      </c>
      <c r="J75" s="43">
        <v>110</v>
      </c>
      <c r="K75" s="44">
        <v>639</v>
      </c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 t="s">
        <v>54</v>
      </c>
      <c r="F77" s="43">
        <v>60</v>
      </c>
      <c r="G77" s="43">
        <v>4</v>
      </c>
      <c r="H77" s="43">
        <v>0.8</v>
      </c>
      <c r="I77" s="43">
        <v>20</v>
      </c>
      <c r="J77" s="43">
        <v>102</v>
      </c>
      <c r="K77" s="44" t="s">
        <v>52</v>
      </c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>
        <v>0</v>
      </c>
    </row>
    <row r="80" spans="1:12" ht="15">
      <c r="A80" s="24"/>
      <c r="B80" s="17"/>
      <c r="C80" s="8"/>
      <c r="D80" s="18" t="s">
        <v>33</v>
      </c>
      <c r="E80" s="9"/>
      <c r="F80" s="19">
        <f>SUM(F71:F79)</f>
        <v>720</v>
      </c>
      <c r="G80" s="19">
        <f t="shared" ref="G80" si="34">SUM(G71:G79)</f>
        <v>32.099999999999994</v>
      </c>
      <c r="H80" s="19">
        <f t="shared" ref="H80" si="35">SUM(H71:H79)</f>
        <v>24.12</v>
      </c>
      <c r="I80" s="19">
        <f t="shared" ref="I80" si="36">SUM(I71:I79)</f>
        <v>83.56</v>
      </c>
      <c r="J80" s="19">
        <f t="shared" ref="J80:L80" si="37">SUM(J71:J79)</f>
        <v>696.7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60" t="s">
        <v>4</v>
      </c>
      <c r="D81" s="61"/>
      <c r="E81" s="31"/>
      <c r="F81" s="32">
        <f>F70+F80</f>
        <v>1315</v>
      </c>
      <c r="G81" s="32">
        <f t="shared" ref="G81" si="38">G70+G80</f>
        <v>61.129999999999995</v>
      </c>
      <c r="H81" s="32">
        <f t="shared" ref="H81" si="39">H70+H80</f>
        <v>42.099999999999994</v>
      </c>
      <c r="I81" s="32">
        <f t="shared" ref="I81" si="40">I70+I80</f>
        <v>149.85</v>
      </c>
      <c r="J81" s="32">
        <f t="shared" ref="J81:L81" si="41">J70+J80</f>
        <v>1240.1300000000001</v>
      </c>
      <c r="K81" s="32"/>
      <c r="L81" s="32">
        <f t="shared" si="41"/>
        <v>0</v>
      </c>
    </row>
    <row r="82" spans="1:12" ht="25.5">
      <c r="A82" s="20">
        <v>1</v>
      </c>
      <c r="B82" s="21">
        <v>5</v>
      </c>
      <c r="C82" s="22" t="s">
        <v>20</v>
      </c>
      <c r="D82" s="5" t="s">
        <v>21</v>
      </c>
      <c r="E82" s="39" t="s">
        <v>80</v>
      </c>
      <c r="F82" s="40">
        <v>200</v>
      </c>
      <c r="G82" s="40">
        <v>25.3</v>
      </c>
      <c r="H82" s="40">
        <v>35.6</v>
      </c>
      <c r="I82" s="40">
        <v>3.9</v>
      </c>
      <c r="J82" s="40">
        <v>437</v>
      </c>
      <c r="K82" s="41" t="s">
        <v>115</v>
      </c>
      <c r="L82" s="40"/>
    </row>
    <row r="83" spans="1:12" ht="15">
      <c r="A83" s="23"/>
      <c r="B83" s="15"/>
      <c r="C83" s="11"/>
      <c r="D83" s="6"/>
      <c r="E83" s="42" t="s">
        <v>81</v>
      </c>
      <c r="F83" s="43">
        <v>60</v>
      </c>
      <c r="G83" s="43">
        <v>0.8</v>
      </c>
      <c r="H83" s="43">
        <v>2.8</v>
      </c>
      <c r="I83" s="43">
        <v>4.4000000000000004</v>
      </c>
      <c r="J83" s="43">
        <v>46.8</v>
      </c>
      <c r="K83" s="44" t="s">
        <v>52</v>
      </c>
      <c r="L83" s="43"/>
    </row>
    <row r="84" spans="1:12" ht="25.5">
      <c r="A84" s="23"/>
      <c r="B84" s="15"/>
      <c r="C84" s="11"/>
      <c r="D84" s="7" t="s">
        <v>22</v>
      </c>
      <c r="E84" s="42" t="s">
        <v>59</v>
      </c>
      <c r="F84" s="43">
        <v>200</v>
      </c>
      <c r="G84" s="43">
        <v>0.3</v>
      </c>
      <c r="H84" s="43">
        <v>0</v>
      </c>
      <c r="I84" s="43">
        <v>6.7</v>
      </c>
      <c r="J84" s="43">
        <v>27.6</v>
      </c>
      <c r="K84" s="44" t="s">
        <v>113</v>
      </c>
      <c r="L84" s="43"/>
    </row>
    <row r="85" spans="1:12" ht="15">
      <c r="A85" s="23"/>
      <c r="B85" s="15"/>
      <c r="C85" s="11"/>
      <c r="D85" s="7" t="s">
        <v>23</v>
      </c>
      <c r="E85" s="42" t="s">
        <v>44</v>
      </c>
      <c r="F85" s="43">
        <v>45</v>
      </c>
      <c r="G85" s="43">
        <v>2.2999999999999998</v>
      </c>
      <c r="H85" s="43">
        <v>0.2</v>
      </c>
      <c r="I85" s="43">
        <v>14.8</v>
      </c>
      <c r="J85" s="43">
        <v>70.3</v>
      </c>
      <c r="K85" s="44" t="s">
        <v>52</v>
      </c>
      <c r="L85" s="43"/>
    </row>
    <row r="86" spans="1:12" ht="15">
      <c r="A86" s="23"/>
      <c r="B86" s="15"/>
      <c r="C86" s="11"/>
      <c r="D86" s="7" t="s">
        <v>24</v>
      </c>
      <c r="E86" s="42" t="s">
        <v>82</v>
      </c>
      <c r="F86" s="43">
        <v>100</v>
      </c>
      <c r="G86" s="43">
        <v>1.1000000000000001</v>
      </c>
      <c r="H86" s="43">
        <v>0.2</v>
      </c>
      <c r="I86" s="43">
        <v>18.399999999999999</v>
      </c>
      <c r="J86" s="43">
        <v>79.599999999999994</v>
      </c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>
        <v>0</v>
      </c>
    </row>
    <row r="89" spans="1:12" ht="15">
      <c r="A89" s="24"/>
      <c r="B89" s="17"/>
      <c r="C89" s="8"/>
      <c r="D89" s="18" t="s">
        <v>33</v>
      </c>
      <c r="E89" s="9"/>
      <c r="F89" s="19">
        <f>SUM(F82:F88)</f>
        <v>605</v>
      </c>
      <c r="G89" s="19">
        <f t="shared" ref="G89" si="42">SUM(G82:G88)</f>
        <v>29.800000000000004</v>
      </c>
      <c r="H89" s="19">
        <f t="shared" ref="H89" si="43">SUM(H82:H88)</f>
        <v>38.800000000000004</v>
      </c>
      <c r="I89" s="19">
        <f t="shared" ref="I89" si="44">SUM(I82:I88)</f>
        <v>48.2</v>
      </c>
      <c r="J89" s="19">
        <f t="shared" ref="J89:L89" si="45">SUM(J82:J88)</f>
        <v>661.30000000000007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116</v>
      </c>
      <c r="F90" s="43">
        <v>60</v>
      </c>
      <c r="G90" s="43">
        <v>1</v>
      </c>
      <c r="H90" s="43">
        <v>6.1</v>
      </c>
      <c r="I90" s="43">
        <v>5.8</v>
      </c>
      <c r="J90" s="43">
        <v>81.5</v>
      </c>
      <c r="K90" s="44" t="s">
        <v>85</v>
      </c>
      <c r="L90" s="43"/>
    </row>
    <row r="91" spans="1:12" ht="25.5">
      <c r="A91" s="23"/>
      <c r="B91" s="15"/>
      <c r="C91" s="11"/>
      <c r="D91" s="7" t="s">
        <v>27</v>
      </c>
      <c r="E91" s="42" t="s">
        <v>83</v>
      </c>
      <c r="F91" s="43">
        <v>200</v>
      </c>
      <c r="G91" s="43">
        <v>1.66</v>
      </c>
      <c r="H91" s="43">
        <v>4.8600000000000003</v>
      </c>
      <c r="I91" s="43">
        <v>5.8</v>
      </c>
      <c r="J91" s="43">
        <v>73.56</v>
      </c>
      <c r="K91" s="44" t="s">
        <v>86</v>
      </c>
      <c r="L91" s="43"/>
    </row>
    <row r="92" spans="1:12" ht="25.5">
      <c r="A92" s="23"/>
      <c r="B92" s="15"/>
      <c r="C92" s="11"/>
      <c r="D92" s="7" t="s">
        <v>28</v>
      </c>
      <c r="E92" s="42" t="s">
        <v>84</v>
      </c>
      <c r="F92" s="43">
        <v>90</v>
      </c>
      <c r="G92" s="43">
        <v>17.28</v>
      </c>
      <c r="H92" s="43">
        <v>14.28</v>
      </c>
      <c r="I92" s="43">
        <v>13.68</v>
      </c>
      <c r="J92" s="43">
        <v>250.79</v>
      </c>
      <c r="K92" s="44" t="s">
        <v>117</v>
      </c>
      <c r="L92" s="43"/>
    </row>
    <row r="93" spans="1:12" ht="15">
      <c r="A93" s="23"/>
      <c r="B93" s="15"/>
      <c r="C93" s="11"/>
      <c r="D93" s="7" t="s">
        <v>29</v>
      </c>
      <c r="E93" s="42" t="s">
        <v>73</v>
      </c>
      <c r="F93" s="43">
        <v>200</v>
      </c>
      <c r="G93" s="43">
        <v>7.2</v>
      </c>
      <c r="H93" s="43">
        <v>4.4000000000000004</v>
      </c>
      <c r="I93" s="43">
        <v>34.200000000000003</v>
      </c>
      <c r="J93" s="43">
        <v>197.4</v>
      </c>
      <c r="K93" s="44" t="s">
        <v>107</v>
      </c>
      <c r="L93" s="43"/>
    </row>
    <row r="94" spans="1:12" ht="15">
      <c r="A94" s="23"/>
      <c r="B94" s="15"/>
      <c r="C94" s="11"/>
      <c r="D94" s="7" t="s">
        <v>30</v>
      </c>
      <c r="E94" s="42" t="s">
        <v>49</v>
      </c>
      <c r="F94" s="43">
        <v>200</v>
      </c>
      <c r="G94" s="43">
        <v>1</v>
      </c>
      <c r="H94" s="43">
        <v>0.2</v>
      </c>
      <c r="I94" s="43">
        <v>20.2</v>
      </c>
      <c r="J94" s="43">
        <v>86.6</v>
      </c>
      <c r="K94" s="44" t="s">
        <v>52</v>
      </c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 t="s">
        <v>54</v>
      </c>
      <c r="F96" s="43">
        <v>60</v>
      </c>
      <c r="G96" s="43">
        <v>4</v>
      </c>
      <c r="H96" s="43">
        <v>0.8</v>
      </c>
      <c r="I96" s="43">
        <v>20</v>
      </c>
      <c r="J96" s="43">
        <v>102</v>
      </c>
      <c r="K96" s="44" t="s">
        <v>52</v>
      </c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>
        <v>0</v>
      </c>
    </row>
    <row r="99" spans="1:12" ht="15">
      <c r="A99" s="24"/>
      <c r="B99" s="17"/>
      <c r="C99" s="8"/>
      <c r="D99" s="18" t="s">
        <v>33</v>
      </c>
      <c r="E99" s="9"/>
      <c r="F99" s="19">
        <f>SUM(F90:F98)</f>
        <v>810</v>
      </c>
      <c r="G99" s="19">
        <f t="shared" ref="G99" si="46">SUM(G90:G98)</f>
        <v>32.14</v>
      </c>
      <c r="H99" s="19">
        <f t="shared" ref="H99" si="47">SUM(H90:H98)</f>
        <v>30.64</v>
      </c>
      <c r="I99" s="19">
        <f t="shared" ref="I99" si="48">SUM(I90:I98)</f>
        <v>99.68</v>
      </c>
      <c r="J99" s="19">
        <f t="shared" ref="J99:L99" si="49">SUM(J90:J98)</f>
        <v>791.85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60" t="s">
        <v>4</v>
      </c>
      <c r="D100" s="61"/>
      <c r="E100" s="31"/>
      <c r="F100" s="32">
        <f>F89+F99</f>
        <v>1415</v>
      </c>
      <c r="G100" s="32">
        <f t="shared" ref="G100" si="50">G89+G99</f>
        <v>61.940000000000005</v>
      </c>
      <c r="H100" s="32">
        <f t="shared" ref="H100" si="51">H89+H99</f>
        <v>69.44</v>
      </c>
      <c r="I100" s="32">
        <f t="shared" ref="I100" si="52">I89+I99</f>
        <v>147.88</v>
      </c>
      <c r="J100" s="32">
        <f t="shared" ref="J100:L100" si="53">J89+J99</f>
        <v>1453.15</v>
      </c>
      <c r="K100" s="32"/>
      <c r="L100" s="32">
        <f t="shared" si="53"/>
        <v>0</v>
      </c>
    </row>
    <row r="101" spans="1:12" ht="15">
      <c r="A101" s="20">
        <v>2</v>
      </c>
      <c r="B101" s="21">
        <v>6</v>
      </c>
      <c r="C101" s="22" t="s">
        <v>20</v>
      </c>
      <c r="D101" s="5" t="s">
        <v>21</v>
      </c>
      <c r="E101" s="39" t="s">
        <v>87</v>
      </c>
      <c r="F101" s="40">
        <v>200</v>
      </c>
      <c r="G101" s="40">
        <v>25.3</v>
      </c>
      <c r="H101" s="40">
        <v>35.6</v>
      </c>
      <c r="I101" s="40">
        <v>3.9</v>
      </c>
      <c r="J101" s="40">
        <v>276.89999999999998</v>
      </c>
      <c r="K101" s="51" t="s">
        <v>91</v>
      </c>
      <c r="L101" s="40"/>
    </row>
    <row r="102" spans="1:12" ht="15">
      <c r="A102" s="23"/>
      <c r="B102" s="15"/>
      <c r="C102" s="11"/>
      <c r="D102" s="6"/>
      <c r="E102" s="42" t="s">
        <v>88</v>
      </c>
      <c r="F102" s="43">
        <v>60</v>
      </c>
      <c r="G102" s="43">
        <v>0.7</v>
      </c>
      <c r="H102" s="43">
        <v>0.1</v>
      </c>
      <c r="I102" s="43">
        <v>2.2999999999999998</v>
      </c>
      <c r="J102" s="43">
        <v>12.8</v>
      </c>
      <c r="K102" s="52" t="s">
        <v>77</v>
      </c>
      <c r="L102" s="43"/>
    </row>
    <row r="103" spans="1:12" ht="25.5">
      <c r="A103" s="23"/>
      <c r="B103" s="15"/>
      <c r="C103" s="11"/>
      <c r="D103" s="7" t="s">
        <v>22</v>
      </c>
      <c r="E103" s="42" t="s">
        <v>59</v>
      </c>
      <c r="F103" s="43">
        <v>200</v>
      </c>
      <c r="G103" s="43">
        <v>0.3</v>
      </c>
      <c r="H103" s="43">
        <v>0</v>
      </c>
      <c r="I103" s="43">
        <v>6.7</v>
      </c>
      <c r="J103" s="43">
        <v>27.9</v>
      </c>
      <c r="K103" s="44" t="s">
        <v>113</v>
      </c>
      <c r="L103" s="43"/>
    </row>
    <row r="104" spans="1:12" ht="15">
      <c r="A104" s="23"/>
      <c r="B104" s="15"/>
      <c r="C104" s="11"/>
      <c r="D104" s="7" t="s">
        <v>23</v>
      </c>
      <c r="E104" s="42" t="s">
        <v>44</v>
      </c>
      <c r="F104" s="43">
        <v>45</v>
      </c>
      <c r="G104" s="43">
        <v>2.2999999999999998</v>
      </c>
      <c r="H104" s="43">
        <v>0.2</v>
      </c>
      <c r="I104" s="43">
        <v>14.8</v>
      </c>
      <c r="J104" s="43">
        <v>70.3</v>
      </c>
      <c r="K104" s="52" t="s">
        <v>52</v>
      </c>
      <c r="L104" s="43"/>
    </row>
    <row r="105" spans="1:12" ht="15">
      <c r="A105" s="23"/>
      <c r="B105" s="15"/>
      <c r="C105" s="11"/>
      <c r="D105" s="7" t="s">
        <v>24</v>
      </c>
      <c r="E105" s="42" t="s">
        <v>82</v>
      </c>
      <c r="F105" s="43">
        <v>100</v>
      </c>
      <c r="G105" s="43">
        <v>1.1000000000000001</v>
      </c>
      <c r="H105" s="43">
        <v>0.2</v>
      </c>
      <c r="I105" s="43">
        <v>18.399999999999999</v>
      </c>
      <c r="J105" s="43">
        <v>79.599999999999994</v>
      </c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>
        <v>0</v>
      </c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605</v>
      </c>
      <c r="G108" s="19">
        <f t="shared" ref="G108:J108" si="54">SUM(G101:G107)</f>
        <v>29.700000000000003</v>
      </c>
      <c r="H108" s="19">
        <f t="shared" si="54"/>
        <v>36.100000000000009</v>
      </c>
      <c r="I108" s="19">
        <f t="shared" si="54"/>
        <v>46.099999999999994</v>
      </c>
      <c r="J108" s="19">
        <f t="shared" si="54"/>
        <v>467.5</v>
      </c>
      <c r="K108" s="25"/>
      <c r="L108" s="19">
        <f t="shared" ref="L108" si="55">SUM(L101:L107)</f>
        <v>0</v>
      </c>
    </row>
    <row r="109" spans="1:12" ht="25.5">
      <c r="A109" s="26">
        <f>A101</f>
        <v>2</v>
      </c>
      <c r="B109" s="13">
        <f>B101</f>
        <v>6</v>
      </c>
      <c r="C109" s="10" t="s">
        <v>25</v>
      </c>
      <c r="D109" s="55" t="s">
        <v>26</v>
      </c>
      <c r="E109" s="42" t="s">
        <v>68</v>
      </c>
      <c r="F109" s="43">
        <v>100</v>
      </c>
      <c r="G109" s="43">
        <v>1.25</v>
      </c>
      <c r="H109" s="43">
        <v>8.8699999999999992</v>
      </c>
      <c r="I109" s="43">
        <v>7.5</v>
      </c>
      <c r="J109" s="43">
        <v>114.7</v>
      </c>
      <c r="K109" s="44" t="s">
        <v>114</v>
      </c>
      <c r="L109" s="43"/>
    </row>
    <row r="110" spans="1:12" ht="25.5">
      <c r="A110" s="23"/>
      <c r="B110" s="15"/>
      <c r="C110" s="11"/>
      <c r="D110" s="7" t="s">
        <v>27</v>
      </c>
      <c r="E110" s="42" t="s">
        <v>89</v>
      </c>
      <c r="F110" s="43">
        <v>200</v>
      </c>
      <c r="G110" s="43">
        <v>10.9</v>
      </c>
      <c r="H110" s="43">
        <v>9.5</v>
      </c>
      <c r="I110" s="43">
        <v>12.1</v>
      </c>
      <c r="J110" s="43">
        <v>176.6</v>
      </c>
      <c r="K110" s="52" t="s">
        <v>71</v>
      </c>
      <c r="L110" s="43"/>
    </row>
    <row r="111" spans="1:12" ht="25.5">
      <c r="A111" s="23"/>
      <c r="B111" s="15"/>
      <c r="C111" s="11"/>
      <c r="D111" s="7" t="s">
        <v>28</v>
      </c>
      <c r="E111" s="42" t="s">
        <v>70</v>
      </c>
      <c r="F111" s="43">
        <v>150</v>
      </c>
      <c r="G111" s="43">
        <v>20.45</v>
      </c>
      <c r="H111" s="43">
        <v>5.92</v>
      </c>
      <c r="I111" s="43">
        <v>26</v>
      </c>
      <c r="J111" s="43">
        <v>239.1</v>
      </c>
      <c r="K111" s="44" t="s">
        <v>72</v>
      </c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 t="s">
        <v>126</v>
      </c>
      <c r="F113" s="43">
        <v>200</v>
      </c>
      <c r="G113" s="43">
        <v>0.22</v>
      </c>
      <c r="H113" s="43">
        <v>0.2</v>
      </c>
      <c r="I113" s="43">
        <v>24.42</v>
      </c>
      <c r="J113" s="43">
        <v>98.56</v>
      </c>
      <c r="K113" s="44">
        <v>349</v>
      </c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 t="s">
        <v>54</v>
      </c>
      <c r="F115" s="43">
        <v>60</v>
      </c>
      <c r="G115" s="43">
        <v>4</v>
      </c>
      <c r="H115" s="43">
        <v>0.8</v>
      </c>
      <c r="I115" s="43">
        <v>20</v>
      </c>
      <c r="J115" s="43">
        <v>102</v>
      </c>
      <c r="K115" s="52" t="s">
        <v>52</v>
      </c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>
        <v>0</v>
      </c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710</v>
      </c>
      <c r="G118" s="19">
        <f t="shared" ref="G118:J118" si="56">SUM(G109:G117)</f>
        <v>36.82</v>
      </c>
      <c r="H118" s="19">
        <f t="shared" si="56"/>
        <v>25.29</v>
      </c>
      <c r="I118" s="19">
        <f t="shared" si="56"/>
        <v>90.02000000000001</v>
      </c>
      <c r="J118" s="19">
        <f t="shared" si="56"/>
        <v>730.96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6</v>
      </c>
      <c r="C119" s="60" t="s">
        <v>4</v>
      </c>
      <c r="D119" s="61"/>
      <c r="E119" s="31"/>
      <c r="F119" s="32">
        <f>F108+F118</f>
        <v>1315</v>
      </c>
      <c r="G119" s="32">
        <f t="shared" ref="G119" si="58">G108+G118</f>
        <v>66.52000000000001</v>
      </c>
      <c r="H119" s="32">
        <f t="shared" ref="H119" si="59">H108+H118</f>
        <v>61.390000000000008</v>
      </c>
      <c r="I119" s="32">
        <f t="shared" ref="I119" si="60">I108+I118</f>
        <v>136.12</v>
      </c>
      <c r="J119" s="32">
        <f t="shared" ref="J119:L119" si="61">J108+J118</f>
        <v>1198.46</v>
      </c>
      <c r="K119" s="32"/>
      <c r="L119" s="32">
        <f t="shared" si="61"/>
        <v>0</v>
      </c>
    </row>
    <row r="120" spans="1:12" ht="25.5">
      <c r="A120" s="14">
        <v>2</v>
      </c>
      <c r="B120" s="15">
        <v>7</v>
      </c>
      <c r="C120" s="22" t="s">
        <v>20</v>
      </c>
      <c r="D120" s="5" t="s">
        <v>21</v>
      </c>
      <c r="E120" s="53" t="s">
        <v>92</v>
      </c>
      <c r="F120" s="40">
        <v>200</v>
      </c>
      <c r="G120" s="40">
        <v>5</v>
      </c>
      <c r="H120" s="40">
        <v>5.8</v>
      </c>
      <c r="I120" s="40">
        <v>24.1</v>
      </c>
      <c r="J120" s="40">
        <v>168.9</v>
      </c>
      <c r="K120" s="51" t="s">
        <v>93</v>
      </c>
      <c r="L120" s="40"/>
    </row>
    <row r="121" spans="1:12" ht="15">
      <c r="A121" s="14"/>
      <c r="B121" s="15"/>
      <c r="C121" s="11"/>
      <c r="D121" s="6"/>
      <c r="E121" s="54" t="s">
        <v>57</v>
      </c>
      <c r="F121" s="43">
        <v>30</v>
      </c>
      <c r="G121" s="43">
        <v>7</v>
      </c>
      <c r="H121" s="43">
        <v>8.8000000000000007</v>
      </c>
      <c r="I121" s="43">
        <v>0</v>
      </c>
      <c r="J121" s="43">
        <v>107.5</v>
      </c>
      <c r="K121" s="52" t="s">
        <v>58</v>
      </c>
      <c r="L121" s="43"/>
    </row>
    <row r="122" spans="1:12" ht="25.5">
      <c r="A122" s="14"/>
      <c r="B122" s="15"/>
      <c r="C122" s="11"/>
      <c r="D122" s="7" t="s">
        <v>22</v>
      </c>
      <c r="E122" s="42" t="s">
        <v>59</v>
      </c>
      <c r="F122" s="43">
        <v>200</v>
      </c>
      <c r="G122" s="43">
        <v>0.3</v>
      </c>
      <c r="H122" s="43">
        <v>0</v>
      </c>
      <c r="I122" s="43">
        <v>6.7</v>
      </c>
      <c r="J122" s="43">
        <v>27.9</v>
      </c>
      <c r="K122" s="44" t="s">
        <v>113</v>
      </c>
      <c r="L122" s="43"/>
    </row>
    <row r="123" spans="1:12" ht="15">
      <c r="A123" s="14"/>
      <c r="B123" s="15"/>
      <c r="C123" s="11"/>
      <c r="D123" s="7" t="s">
        <v>23</v>
      </c>
      <c r="E123" s="54" t="s">
        <v>44</v>
      </c>
      <c r="F123" s="43">
        <v>45</v>
      </c>
      <c r="G123" s="43">
        <v>2.2999999999999998</v>
      </c>
      <c r="H123" s="43">
        <v>0.2</v>
      </c>
      <c r="I123" s="43">
        <v>14.8</v>
      </c>
      <c r="J123" s="43">
        <v>70.3</v>
      </c>
      <c r="K123" s="52" t="s">
        <v>52</v>
      </c>
      <c r="L123" s="43"/>
    </row>
    <row r="124" spans="1:12" ht="15">
      <c r="A124" s="14"/>
      <c r="B124" s="15"/>
      <c r="C124" s="11"/>
      <c r="D124" s="7" t="s">
        <v>24</v>
      </c>
      <c r="E124" s="54" t="s">
        <v>82</v>
      </c>
      <c r="F124" s="43">
        <v>100</v>
      </c>
      <c r="G124" s="43">
        <v>1.1000000000000001</v>
      </c>
      <c r="H124" s="43">
        <v>0.2</v>
      </c>
      <c r="I124" s="43">
        <v>18.399999999999999</v>
      </c>
      <c r="J124" s="43">
        <v>79.599999999999994</v>
      </c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>
        <v>0</v>
      </c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575</v>
      </c>
      <c r="G127" s="19">
        <f t="shared" ref="G127:J127" si="62">SUM(G120:G126)</f>
        <v>15.700000000000001</v>
      </c>
      <c r="H127" s="19">
        <f t="shared" si="62"/>
        <v>15</v>
      </c>
      <c r="I127" s="19">
        <f t="shared" si="62"/>
        <v>64</v>
      </c>
      <c r="J127" s="19">
        <f t="shared" si="62"/>
        <v>454.19999999999993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7</v>
      </c>
      <c r="C128" s="10" t="s">
        <v>25</v>
      </c>
      <c r="D128" s="7" t="s">
        <v>26</v>
      </c>
      <c r="E128" s="54" t="s">
        <v>46</v>
      </c>
      <c r="F128" s="43">
        <v>60</v>
      </c>
      <c r="G128" s="43">
        <v>0.4</v>
      </c>
      <c r="H128" s="43">
        <v>3</v>
      </c>
      <c r="I128" s="43">
        <v>2.2000000000000002</v>
      </c>
      <c r="J128" s="43">
        <v>37.299999999999997</v>
      </c>
      <c r="K128" s="44" t="s">
        <v>77</v>
      </c>
      <c r="L128" s="43"/>
    </row>
    <row r="129" spans="1:12" ht="25.5">
      <c r="A129" s="14"/>
      <c r="B129" s="15"/>
      <c r="C129" s="11"/>
      <c r="D129" s="7" t="s">
        <v>27</v>
      </c>
      <c r="E129" s="54" t="s">
        <v>94</v>
      </c>
      <c r="F129" s="43">
        <v>200</v>
      </c>
      <c r="G129" s="43">
        <v>4.7</v>
      </c>
      <c r="H129" s="43">
        <v>5.8</v>
      </c>
      <c r="I129" s="43">
        <v>13.6</v>
      </c>
      <c r="J129" s="43">
        <v>125.5</v>
      </c>
      <c r="K129" s="52" t="s">
        <v>55</v>
      </c>
      <c r="L129" s="43"/>
    </row>
    <row r="130" spans="1:12" ht="25.5">
      <c r="A130" s="14"/>
      <c r="B130" s="15"/>
      <c r="C130" s="11"/>
      <c r="D130" s="56" t="s">
        <v>28</v>
      </c>
      <c r="E130" s="54" t="s">
        <v>96</v>
      </c>
      <c r="F130" s="43">
        <v>90</v>
      </c>
      <c r="G130" s="43">
        <v>16.7</v>
      </c>
      <c r="H130" s="43">
        <v>19.8</v>
      </c>
      <c r="I130" s="43">
        <v>4.9000000000000004</v>
      </c>
      <c r="J130" s="43">
        <v>266.2</v>
      </c>
      <c r="K130" s="52" t="s">
        <v>97</v>
      </c>
      <c r="L130" s="43"/>
    </row>
    <row r="131" spans="1:12" ht="25.5">
      <c r="A131" s="14"/>
      <c r="B131" s="15"/>
      <c r="C131" s="11"/>
      <c r="D131" s="7" t="s">
        <v>29</v>
      </c>
      <c r="E131" s="54" t="s">
        <v>98</v>
      </c>
      <c r="F131" s="43">
        <v>150</v>
      </c>
      <c r="G131" s="43">
        <v>4.3</v>
      </c>
      <c r="H131" s="43">
        <v>6.9</v>
      </c>
      <c r="I131" s="43">
        <v>26.4</v>
      </c>
      <c r="J131" s="43">
        <v>185.9</v>
      </c>
      <c r="K131" s="52" t="s">
        <v>65</v>
      </c>
      <c r="L131" s="43"/>
    </row>
    <row r="132" spans="1:12" ht="15">
      <c r="A132" s="14"/>
      <c r="B132" s="15"/>
      <c r="C132" s="11"/>
      <c r="D132" s="7" t="s">
        <v>30</v>
      </c>
      <c r="E132" s="54" t="s">
        <v>118</v>
      </c>
      <c r="F132" s="43">
        <v>200</v>
      </c>
      <c r="G132" s="43">
        <v>0.4</v>
      </c>
      <c r="H132" s="43">
        <v>0.4</v>
      </c>
      <c r="I132" s="43">
        <v>9.8000000000000007</v>
      </c>
      <c r="J132" s="43">
        <v>42</v>
      </c>
      <c r="K132" s="52" t="s">
        <v>52</v>
      </c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54" t="s">
        <v>54</v>
      </c>
      <c r="F134" s="43">
        <v>60</v>
      </c>
      <c r="G134" s="43">
        <v>4</v>
      </c>
      <c r="H134" s="43">
        <v>0.8</v>
      </c>
      <c r="I134" s="43">
        <v>20</v>
      </c>
      <c r="J134" s="43">
        <v>102</v>
      </c>
      <c r="K134" s="52" t="s">
        <v>52</v>
      </c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>
        <v>0</v>
      </c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760</v>
      </c>
      <c r="G137" s="19">
        <f t="shared" ref="G137:J137" si="64">SUM(G128:G136)</f>
        <v>30.5</v>
      </c>
      <c r="H137" s="19">
        <f t="shared" si="64"/>
        <v>36.699999999999996</v>
      </c>
      <c r="I137" s="19">
        <f t="shared" si="64"/>
        <v>76.900000000000006</v>
      </c>
      <c r="J137" s="19">
        <f t="shared" si="64"/>
        <v>758.9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7</v>
      </c>
      <c r="C138" s="60" t="s">
        <v>4</v>
      </c>
      <c r="D138" s="61"/>
      <c r="E138" s="31"/>
      <c r="F138" s="32">
        <f>F127+F137</f>
        <v>1335</v>
      </c>
      <c r="G138" s="32">
        <f t="shared" ref="G138" si="66">G127+G137</f>
        <v>46.2</v>
      </c>
      <c r="H138" s="32">
        <f t="shared" ref="H138" si="67">H127+H137</f>
        <v>51.699999999999996</v>
      </c>
      <c r="I138" s="32">
        <f t="shared" ref="I138" si="68">I127+I137</f>
        <v>140.9</v>
      </c>
      <c r="J138" s="32">
        <f t="shared" ref="J138:L138" si="69">J127+J137</f>
        <v>1213.0999999999999</v>
      </c>
      <c r="K138" s="32"/>
      <c r="L138" s="32">
        <f t="shared" si="69"/>
        <v>0</v>
      </c>
    </row>
    <row r="139" spans="1:12" ht="15">
      <c r="A139" s="20">
        <v>2</v>
      </c>
      <c r="B139" s="21">
        <v>8</v>
      </c>
      <c r="C139" s="22" t="s">
        <v>20</v>
      </c>
      <c r="D139" s="5" t="s">
        <v>21</v>
      </c>
      <c r="E139" s="53" t="s">
        <v>66</v>
      </c>
      <c r="F139" s="40">
        <v>200</v>
      </c>
      <c r="G139" s="40">
        <v>39.299999999999997</v>
      </c>
      <c r="H139" s="40">
        <v>14.3</v>
      </c>
      <c r="I139" s="40">
        <v>29.7</v>
      </c>
      <c r="J139" s="40">
        <v>405.6</v>
      </c>
      <c r="K139" s="51" t="s">
        <v>67</v>
      </c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25.5">
      <c r="A141" s="23"/>
      <c r="B141" s="15"/>
      <c r="C141" s="11"/>
      <c r="D141" s="7" t="s">
        <v>22</v>
      </c>
      <c r="E141" s="54" t="s">
        <v>43</v>
      </c>
      <c r="F141" s="43">
        <v>200</v>
      </c>
      <c r="G141" s="43">
        <v>0.2</v>
      </c>
      <c r="H141" s="43">
        <v>0</v>
      </c>
      <c r="I141" s="43">
        <v>6.5</v>
      </c>
      <c r="J141" s="43">
        <v>26.8</v>
      </c>
      <c r="K141" s="52" t="s">
        <v>51</v>
      </c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54" t="s">
        <v>45</v>
      </c>
      <c r="F143" s="43">
        <v>100</v>
      </c>
      <c r="G143" s="43">
        <v>0.4</v>
      </c>
      <c r="H143" s="43">
        <v>0.4</v>
      </c>
      <c r="I143" s="43">
        <v>9.8000000000000007</v>
      </c>
      <c r="J143" s="43">
        <v>44.4</v>
      </c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>
        <v>0</v>
      </c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39.9</v>
      </c>
      <c r="H146" s="19">
        <f t="shared" si="70"/>
        <v>14.700000000000001</v>
      </c>
      <c r="I146" s="19">
        <f t="shared" si="70"/>
        <v>46</v>
      </c>
      <c r="J146" s="19">
        <f t="shared" si="70"/>
        <v>476.8</v>
      </c>
      <c r="K146" s="25"/>
      <c r="L146" s="19">
        <f t="shared" ref="L146" si="71">SUM(L139:L145)</f>
        <v>0</v>
      </c>
    </row>
    <row r="147" spans="1:12" ht="25.5">
      <c r="A147" s="26">
        <f>A139</f>
        <v>2</v>
      </c>
      <c r="B147" s="13">
        <f>B139</f>
        <v>8</v>
      </c>
      <c r="C147" s="10" t="s">
        <v>25</v>
      </c>
      <c r="D147" s="7" t="s">
        <v>26</v>
      </c>
      <c r="E147" s="42" t="s">
        <v>130</v>
      </c>
      <c r="F147" s="43">
        <v>100</v>
      </c>
      <c r="G147" s="43">
        <v>1.3</v>
      </c>
      <c r="H147" s="43">
        <v>4.5</v>
      </c>
      <c r="I147" s="43">
        <v>7.7</v>
      </c>
      <c r="J147" s="43">
        <v>76</v>
      </c>
      <c r="K147" s="44" t="s">
        <v>131</v>
      </c>
      <c r="L147" s="43"/>
    </row>
    <row r="148" spans="1:12" ht="15">
      <c r="A148" s="23"/>
      <c r="B148" s="15"/>
      <c r="C148" s="11"/>
      <c r="D148" s="7" t="s">
        <v>27</v>
      </c>
      <c r="E148" s="42" t="s">
        <v>128</v>
      </c>
      <c r="F148" s="43">
        <v>200</v>
      </c>
      <c r="G148" s="43">
        <v>2.15</v>
      </c>
      <c r="H148" s="43">
        <v>2.27</v>
      </c>
      <c r="I148" s="43">
        <v>13.71</v>
      </c>
      <c r="J148" s="43">
        <v>83.8</v>
      </c>
      <c r="K148" s="52">
        <v>163</v>
      </c>
      <c r="L148" s="43"/>
    </row>
    <row r="149" spans="1:12" ht="15">
      <c r="A149" s="23"/>
      <c r="B149" s="15"/>
      <c r="C149" s="11"/>
      <c r="D149" s="7" t="s">
        <v>28</v>
      </c>
      <c r="E149" s="42" t="s">
        <v>129</v>
      </c>
      <c r="F149" s="43">
        <v>150</v>
      </c>
      <c r="G149" s="43">
        <v>9.1</v>
      </c>
      <c r="H149" s="43">
        <v>14</v>
      </c>
      <c r="I149" s="43">
        <v>15.2</v>
      </c>
      <c r="J149" s="43">
        <v>224.9</v>
      </c>
      <c r="K149" s="44">
        <v>83</v>
      </c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56" t="s">
        <v>30</v>
      </c>
      <c r="E151" s="54" t="s">
        <v>90</v>
      </c>
      <c r="F151" s="43">
        <v>200</v>
      </c>
      <c r="G151" s="43">
        <v>0.2</v>
      </c>
      <c r="H151" s="43">
        <v>0.2</v>
      </c>
      <c r="I151" s="43">
        <v>22.3</v>
      </c>
      <c r="J151" s="43">
        <v>110</v>
      </c>
      <c r="K151" s="44">
        <v>639</v>
      </c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54" t="s">
        <v>54</v>
      </c>
      <c r="F153" s="43">
        <v>60</v>
      </c>
      <c r="G153" s="43">
        <v>4</v>
      </c>
      <c r="H153" s="43">
        <v>0.8</v>
      </c>
      <c r="I153" s="43">
        <v>20</v>
      </c>
      <c r="J153" s="43">
        <v>102</v>
      </c>
      <c r="K153" s="52" t="s">
        <v>52</v>
      </c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>
        <v>0</v>
      </c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710</v>
      </c>
      <c r="G156" s="19">
        <f t="shared" ref="G156:J156" si="72">SUM(G147:G155)</f>
        <v>16.75</v>
      </c>
      <c r="H156" s="19">
        <f t="shared" si="72"/>
        <v>21.77</v>
      </c>
      <c r="I156" s="19">
        <f t="shared" si="72"/>
        <v>78.91</v>
      </c>
      <c r="J156" s="19">
        <f t="shared" si="72"/>
        <v>596.70000000000005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8</v>
      </c>
      <c r="C157" s="60" t="s">
        <v>4</v>
      </c>
      <c r="D157" s="61"/>
      <c r="E157" s="31"/>
      <c r="F157" s="32">
        <f>F146+F156</f>
        <v>1210</v>
      </c>
      <c r="G157" s="32">
        <f t="shared" ref="G157" si="74">G146+G156</f>
        <v>56.65</v>
      </c>
      <c r="H157" s="32">
        <f t="shared" ref="H157" si="75">H146+H156</f>
        <v>36.47</v>
      </c>
      <c r="I157" s="32">
        <f t="shared" ref="I157" si="76">I146+I156</f>
        <v>124.91</v>
      </c>
      <c r="J157" s="32">
        <f t="shared" ref="J157:L157" si="77">J146+J156</f>
        <v>1073.5</v>
      </c>
      <c r="K157" s="32"/>
      <c r="L157" s="32">
        <f t="shared" si="77"/>
        <v>0</v>
      </c>
    </row>
    <row r="158" spans="1:12" ht="15">
      <c r="A158" s="20">
        <v>2</v>
      </c>
      <c r="B158" s="21">
        <v>9</v>
      </c>
      <c r="C158" s="22" t="s">
        <v>20</v>
      </c>
      <c r="D158" s="5" t="s">
        <v>21</v>
      </c>
      <c r="E158" s="53" t="s">
        <v>73</v>
      </c>
      <c r="F158" s="40">
        <v>200</v>
      </c>
      <c r="G158" s="40">
        <v>7.2</v>
      </c>
      <c r="H158" s="40">
        <v>4.4000000000000004</v>
      </c>
      <c r="I158" s="40">
        <v>34.200000000000003</v>
      </c>
      <c r="J158" s="40">
        <v>197.4</v>
      </c>
      <c r="K158" s="51" t="s">
        <v>50</v>
      </c>
      <c r="L158" s="40"/>
    </row>
    <row r="159" spans="1:12" ht="25.5">
      <c r="A159" s="23"/>
      <c r="B159" s="15"/>
      <c r="C159" s="11"/>
      <c r="D159" s="6"/>
      <c r="E159" s="54" t="s">
        <v>95</v>
      </c>
      <c r="F159" s="43">
        <v>90</v>
      </c>
      <c r="G159" s="43">
        <v>15.1</v>
      </c>
      <c r="H159" s="43">
        <v>14.2</v>
      </c>
      <c r="I159" s="43">
        <v>5.9</v>
      </c>
      <c r="J159" s="43">
        <v>212.9</v>
      </c>
      <c r="K159" s="52" t="s">
        <v>71</v>
      </c>
      <c r="L159" s="43"/>
    </row>
    <row r="160" spans="1:12" ht="25.5">
      <c r="A160" s="23"/>
      <c r="B160" s="15"/>
      <c r="C160" s="11"/>
      <c r="D160" s="7" t="s">
        <v>22</v>
      </c>
      <c r="E160" s="54" t="s">
        <v>101</v>
      </c>
      <c r="F160" s="43">
        <v>200</v>
      </c>
      <c r="G160" s="43">
        <v>0.3</v>
      </c>
      <c r="H160" s="43">
        <v>0</v>
      </c>
      <c r="I160" s="43">
        <v>6.7</v>
      </c>
      <c r="J160" s="43">
        <v>27.9</v>
      </c>
      <c r="K160" s="44" t="s">
        <v>113</v>
      </c>
      <c r="L160" s="43"/>
    </row>
    <row r="161" spans="1:12" ht="15">
      <c r="A161" s="23"/>
      <c r="B161" s="15"/>
      <c r="C161" s="11"/>
      <c r="D161" s="7" t="s">
        <v>23</v>
      </c>
      <c r="E161" s="54" t="s">
        <v>44</v>
      </c>
      <c r="F161" s="43">
        <v>45</v>
      </c>
      <c r="G161" s="43">
        <v>2.2999999999999998</v>
      </c>
      <c r="H161" s="43">
        <v>0.2</v>
      </c>
      <c r="I161" s="43">
        <v>14.8</v>
      </c>
      <c r="J161" s="43">
        <v>70.3</v>
      </c>
      <c r="K161" s="52" t="s">
        <v>52</v>
      </c>
      <c r="L161" s="43"/>
    </row>
    <row r="162" spans="1:12" ht="15">
      <c r="A162" s="23"/>
      <c r="B162" s="15"/>
      <c r="C162" s="11"/>
      <c r="D162" s="7" t="s">
        <v>24</v>
      </c>
      <c r="E162" s="54" t="s">
        <v>82</v>
      </c>
      <c r="F162" s="43">
        <v>100</v>
      </c>
      <c r="G162" s="43">
        <v>1.1000000000000001</v>
      </c>
      <c r="H162" s="43">
        <v>0.2</v>
      </c>
      <c r="I162" s="43">
        <v>18.399999999999999</v>
      </c>
      <c r="J162" s="43">
        <v>79.599999999999994</v>
      </c>
      <c r="K162" s="44"/>
      <c r="L162" s="43"/>
    </row>
    <row r="163" spans="1:12" ht="15">
      <c r="A163" s="23"/>
      <c r="B163" s="15"/>
      <c r="C163" s="11"/>
      <c r="D163" s="6"/>
      <c r="E163" s="54"/>
      <c r="F163" s="43"/>
      <c r="G163" s="43"/>
      <c r="H163" s="43"/>
      <c r="I163" s="43"/>
      <c r="J163" s="43"/>
      <c r="K163" s="52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>
        <v>0</v>
      </c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635</v>
      </c>
      <c r="G165" s="19">
        <f t="shared" ref="G165:J165" si="78">SUM(G158:G164)</f>
        <v>26.000000000000004</v>
      </c>
      <c r="H165" s="19">
        <f t="shared" si="78"/>
        <v>19</v>
      </c>
      <c r="I165" s="19">
        <f t="shared" si="78"/>
        <v>80</v>
      </c>
      <c r="J165" s="19">
        <f t="shared" si="78"/>
        <v>588.1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9</v>
      </c>
      <c r="C166" s="10" t="s">
        <v>25</v>
      </c>
      <c r="D166" s="7" t="s">
        <v>26</v>
      </c>
      <c r="E166" s="54" t="s">
        <v>46</v>
      </c>
      <c r="F166" s="43">
        <v>60</v>
      </c>
      <c r="G166" s="43">
        <v>0.4</v>
      </c>
      <c r="H166" s="43">
        <v>3</v>
      </c>
      <c r="I166" s="43">
        <v>2.2000000000000002</v>
      </c>
      <c r="J166" s="43">
        <v>37.299999999999997</v>
      </c>
      <c r="K166" s="44" t="s">
        <v>77</v>
      </c>
      <c r="L166" s="43"/>
    </row>
    <row r="167" spans="1:12" ht="25.5">
      <c r="A167" s="23"/>
      <c r="B167" s="15"/>
      <c r="C167" s="11"/>
      <c r="D167" s="7" t="s">
        <v>27</v>
      </c>
      <c r="E167" s="54" t="s">
        <v>83</v>
      </c>
      <c r="F167" s="43">
        <v>200</v>
      </c>
      <c r="G167" s="43">
        <v>1.66</v>
      </c>
      <c r="H167" s="43">
        <v>4.8600000000000003</v>
      </c>
      <c r="I167" s="43">
        <v>5.8</v>
      </c>
      <c r="J167" s="43">
        <v>73.56</v>
      </c>
      <c r="K167" s="44" t="s">
        <v>86</v>
      </c>
      <c r="L167" s="43"/>
    </row>
    <row r="168" spans="1:12" ht="25.5">
      <c r="A168" s="23"/>
      <c r="B168" s="15"/>
      <c r="C168" s="11"/>
      <c r="D168" s="7" t="s">
        <v>28</v>
      </c>
      <c r="E168" s="42" t="s">
        <v>125</v>
      </c>
      <c r="F168" s="43">
        <v>90</v>
      </c>
      <c r="G168" s="43">
        <v>8.4</v>
      </c>
      <c r="H168" s="43">
        <v>6</v>
      </c>
      <c r="I168" s="43">
        <v>4.7</v>
      </c>
      <c r="J168" s="43">
        <v>106.1</v>
      </c>
      <c r="K168" s="44" t="s">
        <v>124</v>
      </c>
      <c r="L168" s="43"/>
    </row>
    <row r="169" spans="1:12" ht="15">
      <c r="A169" s="23"/>
      <c r="B169" s="15"/>
      <c r="C169" s="11"/>
      <c r="D169" s="7" t="s">
        <v>29</v>
      </c>
      <c r="E169" s="42" t="s">
        <v>48</v>
      </c>
      <c r="F169" s="43">
        <v>150</v>
      </c>
      <c r="G169" s="43">
        <v>5</v>
      </c>
      <c r="H169" s="43">
        <v>5.3</v>
      </c>
      <c r="I169" s="43">
        <v>35</v>
      </c>
      <c r="J169" s="43">
        <v>208</v>
      </c>
      <c r="K169" s="44" t="s">
        <v>56</v>
      </c>
      <c r="L169" s="43"/>
    </row>
    <row r="170" spans="1:12" ht="15">
      <c r="A170" s="23"/>
      <c r="B170" s="15"/>
      <c r="C170" s="11"/>
      <c r="D170" s="7" t="s">
        <v>30</v>
      </c>
      <c r="E170" s="54" t="s">
        <v>118</v>
      </c>
      <c r="F170" s="43">
        <v>200</v>
      </c>
      <c r="G170" s="43">
        <v>0.4</v>
      </c>
      <c r="H170" s="43">
        <v>0.4</v>
      </c>
      <c r="I170" s="43">
        <v>9.8000000000000007</v>
      </c>
      <c r="J170" s="43">
        <v>42</v>
      </c>
      <c r="K170" s="52" t="s">
        <v>52</v>
      </c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56" t="s">
        <v>32</v>
      </c>
      <c r="E172" s="54" t="s">
        <v>54</v>
      </c>
      <c r="F172" s="43">
        <v>60</v>
      </c>
      <c r="G172" s="43">
        <v>4</v>
      </c>
      <c r="H172" s="43">
        <v>0.8</v>
      </c>
      <c r="I172" s="43">
        <v>20</v>
      </c>
      <c r="J172" s="43">
        <v>102</v>
      </c>
      <c r="K172" s="52" t="s">
        <v>52</v>
      </c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>
        <v>0</v>
      </c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760</v>
      </c>
      <c r="G175" s="19">
        <f t="shared" ref="G175:J175" si="80">SUM(G166:G174)</f>
        <v>19.86</v>
      </c>
      <c r="H175" s="19">
        <f t="shared" si="80"/>
        <v>20.36</v>
      </c>
      <c r="I175" s="19">
        <f t="shared" si="80"/>
        <v>77.5</v>
      </c>
      <c r="J175" s="19">
        <f t="shared" si="80"/>
        <v>568.96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9</v>
      </c>
      <c r="C176" s="60" t="s">
        <v>4</v>
      </c>
      <c r="D176" s="61"/>
      <c r="E176" s="31"/>
      <c r="F176" s="32">
        <f>F165+F175</f>
        <v>1395</v>
      </c>
      <c r="G176" s="32">
        <f t="shared" ref="G176" si="82">G165+G175</f>
        <v>45.86</v>
      </c>
      <c r="H176" s="32">
        <f t="shared" ref="H176" si="83">H165+H175</f>
        <v>39.36</v>
      </c>
      <c r="I176" s="32">
        <f t="shared" ref="I176" si="84">I165+I175</f>
        <v>157.5</v>
      </c>
      <c r="J176" s="32">
        <f t="shared" ref="J176:L176" si="85">J165+J175</f>
        <v>1157.06</v>
      </c>
      <c r="K176" s="32"/>
      <c r="L176" s="32">
        <f t="shared" si="85"/>
        <v>0</v>
      </c>
    </row>
    <row r="177" spans="1:12" ht="25.5">
      <c r="A177" s="20">
        <v>2</v>
      </c>
      <c r="B177" s="21">
        <v>10</v>
      </c>
      <c r="C177" s="22" t="s">
        <v>20</v>
      </c>
      <c r="D177" s="5" t="s">
        <v>21</v>
      </c>
      <c r="E177" s="53" t="s">
        <v>99</v>
      </c>
      <c r="F177" s="40">
        <v>200</v>
      </c>
      <c r="G177" s="40">
        <v>16.899999999999999</v>
      </c>
      <c r="H177" s="40">
        <v>24</v>
      </c>
      <c r="I177" s="40">
        <v>4.4000000000000004</v>
      </c>
      <c r="J177" s="40">
        <v>300.7</v>
      </c>
      <c r="K177" s="51" t="s">
        <v>102</v>
      </c>
      <c r="L177" s="40"/>
    </row>
    <row r="178" spans="1:12" ht="15">
      <c r="A178" s="23"/>
      <c r="B178" s="15"/>
      <c r="C178" s="11"/>
      <c r="D178" s="6"/>
      <c r="E178" s="54" t="s">
        <v>100</v>
      </c>
      <c r="F178" s="43">
        <v>60</v>
      </c>
      <c r="G178" s="43">
        <v>2.8</v>
      </c>
      <c r="H178" s="43">
        <v>0.2</v>
      </c>
      <c r="I178" s="43">
        <v>5.8</v>
      </c>
      <c r="J178" s="43">
        <v>36.799999999999997</v>
      </c>
      <c r="K178" s="52" t="s">
        <v>52</v>
      </c>
      <c r="L178" s="43"/>
    </row>
    <row r="179" spans="1:12" ht="25.5">
      <c r="A179" s="23"/>
      <c r="B179" s="15"/>
      <c r="C179" s="11"/>
      <c r="D179" s="7" t="s">
        <v>22</v>
      </c>
      <c r="E179" s="42" t="s">
        <v>127</v>
      </c>
      <c r="F179" s="43">
        <v>200</v>
      </c>
      <c r="G179" s="43">
        <v>0.3</v>
      </c>
      <c r="H179" s="43">
        <v>0</v>
      </c>
      <c r="I179" s="43">
        <v>6.7</v>
      </c>
      <c r="J179" s="43">
        <v>27.9</v>
      </c>
      <c r="K179" s="44" t="s">
        <v>51</v>
      </c>
      <c r="L179" s="43"/>
    </row>
    <row r="180" spans="1:12" ht="15">
      <c r="A180" s="23"/>
      <c r="B180" s="15"/>
      <c r="C180" s="11"/>
      <c r="D180" s="7" t="s">
        <v>23</v>
      </c>
      <c r="E180" s="54" t="s">
        <v>44</v>
      </c>
      <c r="F180" s="43">
        <v>45</v>
      </c>
      <c r="G180" s="43">
        <v>2.2999999999999998</v>
      </c>
      <c r="H180" s="43">
        <v>0.2</v>
      </c>
      <c r="I180" s="43">
        <v>14.8</v>
      </c>
      <c r="J180" s="43">
        <v>70.3</v>
      </c>
      <c r="K180" s="52" t="s">
        <v>52</v>
      </c>
      <c r="L180" s="43"/>
    </row>
    <row r="181" spans="1:12" ht="15">
      <c r="A181" s="23"/>
      <c r="B181" s="15"/>
      <c r="C181" s="11"/>
      <c r="D181" s="7" t="s">
        <v>24</v>
      </c>
      <c r="E181" s="54" t="s">
        <v>24</v>
      </c>
      <c r="F181" s="43">
        <v>100</v>
      </c>
      <c r="G181" s="43">
        <v>1.1000000000000001</v>
      </c>
      <c r="H181" s="43">
        <v>0.2</v>
      </c>
      <c r="I181" s="43">
        <v>18.399999999999999</v>
      </c>
      <c r="J181" s="43">
        <v>79.599999999999994</v>
      </c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605</v>
      </c>
      <c r="G184" s="19">
        <f t="shared" ref="G184:J184" si="86">SUM(G177:G183)</f>
        <v>23.400000000000002</v>
      </c>
      <c r="H184" s="19">
        <f t="shared" si="86"/>
        <v>24.599999999999998</v>
      </c>
      <c r="I184" s="19">
        <f t="shared" si="86"/>
        <v>50.099999999999994</v>
      </c>
      <c r="J184" s="19">
        <f t="shared" si="86"/>
        <v>515.29999999999995</v>
      </c>
      <c r="K184" s="25"/>
      <c r="L184" s="19">
        <v>0</v>
      </c>
    </row>
    <row r="185" spans="1:12" ht="15">
      <c r="A185" s="26">
        <f>A177</f>
        <v>2</v>
      </c>
      <c r="B185" s="13">
        <f>B177</f>
        <v>10</v>
      </c>
      <c r="C185" s="10" t="s">
        <v>25</v>
      </c>
      <c r="D185" s="7" t="s">
        <v>26</v>
      </c>
      <c r="E185" s="54" t="s">
        <v>103</v>
      </c>
      <c r="F185" s="43">
        <v>60</v>
      </c>
      <c r="G185" s="43">
        <v>0.7</v>
      </c>
      <c r="H185" s="43">
        <v>0.1</v>
      </c>
      <c r="I185" s="43">
        <v>2.2999999999999998</v>
      </c>
      <c r="J185" s="43">
        <v>12.8</v>
      </c>
      <c r="K185" s="52" t="s">
        <v>77</v>
      </c>
      <c r="L185" s="43"/>
    </row>
    <row r="186" spans="1:12" ht="25.5">
      <c r="A186" s="23"/>
      <c r="B186" s="15"/>
      <c r="C186" s="11"/>
      <c r="D186" s="7" t="s">
        <v>27</v>
      </c>
      <c r="E186" s="54" t="s">
        <v>104</v>
      </c>
      <c r="F186" s="43">
        <v>200</v>
      </c>
      <c r="G186" s="43">
        <v>7.92</v>
      </c>
      <c r="H186" s="43">
        <v>3.9</v>
      </c>
      <c r="I186" s="43">
        <v>14.36</v>
      </c>
      <c r="J186" s="43">
        <v>124.12</v>
      </c>
      <c r="K186" s="52" t="s">
        <v>119</v>
      </c>
      <c r="L186" s="43"/>
    </row>
    <row r="187" spans="1:12" ht="25.5">
      <c r="A187" s="23"/>
      <c r="B187" s="15"/>
      <c r="C187" s="11"/>
      <c r="D187" s="7" t="s">
        <v>28</v>
      </c>
      <c r="E187" s="54" t="s">
        <v>105</v>
      </c>
      <c r="F187" s="43">
        <v>90</v>
      </c>
      <c r="G187" s="43">
        <v>14.5</v>
      </c>
      <c r="H187" s="43">
        <v>3.6</v>
      </c>
      <c r="I187" s="43">
        <v>9.4</v>
      </c>
      <c r="J187" s="43">
        <v>128.30000000000001</v>
      </c>
      <c r="K187" s="52" t="s">
        <v>120</v>
      </c>
      <c r="L187" s="43"/>
    </row>
    <row r="188" spans="1:12" ht="15">
      <c r="A188" s="23"/>
      <c r="B188" s="15"/>
      <c r="C188" s="11"/>
      <c r="D188" s="7" t="s">
        <v>29</v>
      </c>
      <c r="E188" s="54" t="s">
        <v>106</v>
      </c>
      <c r="F188" s="43">
        <v>150</v>
      </c>
      <c r="G188" s="43">
        <v>3.6</v>
      </c>
      <c r="H188" s="43">
        <v>5.2</v>
      </c>
      <c r="I188" s="43">
        <v>38.1</v>
      </c>
      <c r="J188" s="43">
        <v>213.5</v>
      </c>
      <c r="K188" s="52" t="s">
        <v>50</v>
      </c>
      <c r="L188" s="43"/>
    </row>
    <row r="189" spans="1:12" ht="15">
      <c r="A189" s="23"/>
      <c r="B189" s="15"/>
      <c r="C189" s="11"/>
      <c r="D189" s="7" t="s">
        <v>30</v>
      </c>
      <c r="E189" s="42" t="s">
        <v>126</v>
      </c>
      <c r="F189" s="43">
        <v>200</v>
      </c>
      <c r="G189" s="43">
        <v>0.22</v>
      </c>
      <c r="H189" s="43">
        <v>0.2</v>
      </c>
      <c r="I189" s="43">
        <v>24.42</v>
      </c>
      <c r="J189" s="43">
        <v>98.56</v>
      </c>
      <c r="K189" s="44">
        <v>349</v>
      </c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54" t="s">
        <v>54</v>
      </c>
      <c r="F191" s="43">
        <v>60</v>
      </c>
      <c r="G191" s="43">
        <v>4</v>
      </c>
      <c r="H191" s="43">
        <v>0.8</v>
      </c>
      <c r="I191" s="43">
        <v>20</v>
      </c>
      <c r="J191" s="43">
        <v>102</v>
      </c>
      <c r="K191" s="52" t="s">
        <v>52</v>
      </c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760</v>
      </c>
      <c r="G194" s="19">
        <f t="shared" ref="G194:J194" si="87">SUM(G185:G193)</f>
        <v>30.939999999999998</v>
      </c>
      <c r="H194" s="19">
        <f t="shared" si="87"/>
        <v>13.8</v>
      </c>
      <c r="I194" s="19">
        <f t="shared" si="87"/>
        <v>108.58</v>
      </c>
      <c r="J194" s="19">
        <f t="shared" si="87"/>
        <v>679.28</v>
      </c>
      <c r="K194" s="25"/>
      <c r="L194" s="19">
        <v>0</v>
      </c>
    </row>
    <row r="195" spans="1:12" ht="15">
      <c r="A195" s="29">
        <f>A177</f>
        <v>2</v>
      </c>
      <c r="B195" s="30">
        <f>B177</f>
        <v>10</v>
      </c>
      <c r="C195" s="60" t="s">
        <v>4</v>
      </c>
      <c r="D195" s="61"/>
      <c r="E195" s="31"/>
      <c r="F195" s="32">
        <f>F184+F194</f>
        <v>1365</v>
      </c>
      <c r="G195" s="32">
        <f t="shared" ref="G195" si="88">G184+G194</f>
        <v>54.34</v>
      </c>
      <c r="H195" s="32">
        <f t="shared" ref="H195" si="89">H184+H194</f>
        <v>38.4</v>
      </c>
      <c r="I195" s="32">
        <f t="shared" ref="I195" si="90">I184+I194</f>
        <v>158.68</v>
      </c>
      <c r="J195" s="32">
        <f t="shared" ref="J195:L195" si="91">J184+J194</f>
        <v>1194.58</v>
      </c>
      <c r="K195" s="32"/>
      <c r="L195" s="32">
        <f t="shared" si="91"/>
        <v>0</v>
      </c>
    </row>
    <row r="196" spans="1:12">
      <c r="A196" s="27"/>
      <c r="B196" s="28"/>
      <c r="C196" s="62" t="s">
        <v>5</v>
      </c>
      <c r="D196" s="62"/>
      <c r="E196" s="62"/>
      <c r="F196" s="34">
        <f>(F24+F43+F62+F81+F100+F119+F138+F157+F176+F195)/(IF(F24=0,0,1)+IF(F43=0,0,1)+IF(F62=0,0,1)+IF(F81=0,0,1)+IF(F100=0,0,1)+IF(F119=0,0,1)+IF(F138=0,0,1)+IF(F157=0,0,1)+IF(F176=0,0,1)+IF(F195=0,0,1))</f>
        <v>1323</v>
      </c>
      <c r="G196" s="34">
        <f t="shared" ref="G196:J196" si="92">(G24+G43+G62+G81+G100+G119+G138+G157+G176+G195)/(IF(G24=0,0,1)+IF(G43=0,0,1)+IF(G62=0,0,1)+IF(G81=0,0,1)+IF(G100=0,0,1)+IF(G119=0,0,1)+IF(G138=0,0,1)+IF(G157=0,0,1)+IF(G176=0,0,1)+IF(G195=0,0,1))</f>
        <v>56.83</v>
      </c>
      <c r="H196" s="34">
        <f t="shared" si="92"/>
        <v>47.301000000000002</v>
      </c>
      <c r="I196" s="34">
        <f t="shared" si="92"/>
        <v>146.47800000000001</v>
      </c>
      <c r="J196" s="34">
        <f t="shared" si="92"/>
        <v>1224.0889999999999</v>
      </c>
      <c r="K196" s="34"/>
      <c r="L196" s="34" t="e">
        <f t="shared" ref="L196" si="93"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196"/>
  <sheetViews>
    <sheetView topLeftCell="A52" workbookViewId="0">
      <selection activeCell="E152" sqref="E152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7" t="s">
        <v>53</v>
      </c>
      <c r="D1" s="58"/>
      <c r="E1" s="58"/>
      <c r="F1" s="12" t="s">
        <v>16</v>
      </c>
      <c r="G1" s="2" t="s">
        <v>17</v>
      </c>
      <c r="H1" s="59" t="s">
        <v>39</v>
      </c>
      <c r="I1" s="59"/>
      <c r="J1" s="59"/>
      <c r="K1" s="59"/>
    </row>
    <row r="2" spans="1:12" ht="18">
      <c r="A2" s="35" t="s">
        <v>6</v>
      </c>
      <c r="C2" s="2"/>
      <c r="G2" s="2" t="s">
        <v>18</v>
      </c>
      <c r="H2" s="59" t="s">
        <v>40</v>
      </c>
      <c r="I2" s="59"/>
      <c r="J2" s="59"/>
      <c r="K2" s="59"/>
    </row>
    <row r="3" spans="1:12" ht="17.25" customHeight="1">
      <c r="A3" s="4" t="s">
        <v>8</v>
      </c>
      <c r="C3" s="2"/>
      <c r="D3" s="3"/>
      <c r="E3" s="38" t="s">
        <v>121</v>
      </c>
      <c r="G3" s="2" t="s">
        <v>19</v>
      </c>
      <c r="H3" s="48">
        <v>30</v>
      </c>
      <c r="I3" s="48">
        <v>8</v>
      </c>
      <c r="J3" s="49">
        <v>2024</v>
      </c>
      <c r="K3" s="50"/>
    </row>
    <row r="4" spans="1:12" ht="13.5" thickBot="1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41</v>
      </c>
      <c r="F6" s="40">
        <v>200</v>
      </c>
      <c r="G6" s="40">
        <v>7.2</v>
      </c>
      <c r="H6" s="40">
        <v>4.4000000000000004</v>
      </c>
      <c r="I6" s="40">
        <v>34.200000000000003</v>
      </c>
      <c r="J6" s="40">
        <v>197.4</v>
      </c>
      <c r="K6" s="41" t="s">
        <v>107</v>
      </c>
      <c r="L6" s="40"/>
    </row>
    <row r="7" spans="1:12" ht="15">
      <c r="A7" s="23"/>
      <c r="B7" s="15"/>
      <c r="C7" s="11"/>
      <c r="D7" s="6"/>
      <c r="E7" s="42" t="s">
        <v>42</v>
      </c>
      <c r="F7" s="43">
        <v>100</v>
      </c>
      <c r="G7" s="43">
        <v>21.13</v>
      </c>
      <c r="H7" s="43">
        <v>12.08</v>
      </c>
      <c r="I7" s="43">
        <v>0.19</v>
      </c>
      <c r="J7" s="43">
        <v>193.93</v>
      </c>
      <c r="K7" s="44">
        <v>293</v>
      </c>
      <c r="L7" s="43"/>
    </row>
    <row r="8" spans="1:12" ht="25.5">
      <c r="A8" s="23"/>
      <c r="B8" s="15"/>
      <c r="C8" s="11"/>
      <c r="D8" s="7" t="s">
        <v>22</v>
      </c>
      <c r="E8" s="42" t="s">
        <v>43</v>
      </c>
      <c r="F8" s="43">
        <v>200</v>
      </c>
      <c r="G8" s="43">
        <v>0.2</v>
      </c>
      <c r="H8" s="43">
        <v>0</v>
      </c>
      <c r="I8" s="43">
        <v>6.5</v>
      </c>
      <c r="J8" s="43">
        <v>26.8</v>
      </c>
      <c r="K8" s="44" t="s">
        <v>51</v>
      </c>
      <c r="L8" s="43"/>
    </row>
    <row r="9" spans="1:12" ht="15">
      <c r="A9" s="23"/>
      <c r="B9" s="15"/>
      <c r="C9" s="11"/>
      <c r="D9" s="7" t="s">
        <v>23</v>
      </c>
      <c r="E9" s="42" t="s">
        <v>44</v>
      </c>
      <c r="F9" s="43">
        <v>45</v>
      </c>
      <c r="G9" s="43">
        <v>2.2999999999999998</v>
      </c>
      <c r="H9" s="43">
        <v>0.2</v>
      </c>
      <c r="I9" s="43">
        <v>14.8</v>
      </c>
      <c r="J9" s="43">
        <v>70.3</v>
      </c>
      <c r="K9" s="44" t="s">
        <v>52</v>
      </c>
      <c r="L9" s="43"/>
    </row>
    <row r="10" spans="1:12" ht="15">
      <c r="A10" s="23"/>
      <c r="B10" s="15"/>
      <c r="C10" s="11"/>
      <c r="D10" s="7" t="s">
        <v>24</v>
      </c>
      <c r="E10" s="42" t="s">
        <v>45</v>
      </c>
      <c r="F10" s="43">
        <v>100</v>
      </c>
      <c r="G10" s="43">
        <v>0.4</v>
      </c>
      <c r="H10" s="43">
        <v>0.4</v>
      </c>
      <c r="I10" s="43">
        <v>9.8000000000000007</v>
      </c>
      <c r="J10" s="43">
        <v>44.4</v>
      </c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>
        <v>0</v>
      </c>
    </row>
    <row r="13" spans="1:12" ht="15">
      <c r="A13" s="24"/>
      <c r="B13" s="17"/>
      <c r="C13" s="8"/>
      <c r="D13" s="18" t="s">
        <v>33</v>
      </c>
      <c r="E13" s="9"/>
      <c r="F13" s="19">
        <f>SUM(F6:F12)</f>
        <v>645</v>
      </c>
      <c r="G13" s="19">
        <f t="shared" ref="G13:J13" si="0">SUM(G6:G12)</f>
        <v>31.229999999999997</v>
      </c>
      <c r="H13" s="19">
        <f t="shared" si="0"/>
        <v>17.079999999999998</v>
      </c>
      <c r="I13" s="19">
        <f t="shared" si="0"/>
        <v>65.489999999999995</v>
      </c>
      <c r="J13" s="19">
        <f t="shared" si="0"/>
        <v>532.83000000000004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25.5">
      <c r="A15" s="23"/>
      <c r="B15" s="15"/>
      <c r="C15" s="11"/>
      <c r="D15" s="7" t="s">
        <v>27</v>
      </c>
      <c r="E15" s="42" t="s">
        <v>122</v>
      </c>
      <c r="F15" s="43">
        <v>250</v>
      </c>
      <c r="G15" s="43">
        <v>5.9</v>
      </c>
      <c r="H15" s="43">
        <v>7.3</v>
      </c>
      <c r="I15" s="43">
        <v>17</v>
      </c>
      <c r="J15" s="43">
        <v>156.9</v>
      </c>
      <c r="K15" s="44" t="s">
        <v>55</v>
      </c>
      <c r="L15" s="43"/>
    </row>
    <row r="16" spans="1:12" ht="25.5">
      <c r="A16" s="23"/>
      <c r="B16" s="15"/>
      <c r="C16" s="11"/>
      <c r="D16" s="7" t="s">
        <v>28</v>
      </c>
      <c r="E16" s="54" t="s">
        <v>109</v>
      </c>
      <c r="F16" s="43">
        <v>100</v>
      </c>
      <c r="G16" s="43">
        <v>15.2</v>
      </c>
      <c r="H16" s="43">
        <v>13.1</v>
      </c>
      <c r="I16" s="43">
        <v>2.5</v>
      </c>
      <c r="J16" s="43">
        <v>188.4</v>
      </c>
      <c r="K16" s="44" t="s">
        <v>108</v>
      </c>
      <c r="L16" s="43"/>
    </row>
    <row r="17" spans="1:12" ht="15">
      <c r="A17" s="23"/>
      <c r="B17" s="15"/>
      <c r="C17" s="11"/>
      <c r="D17" s="7" t="s">
        <v>29</v>
      </c>
      <c r="E17" s="42" t="s">
        <v>48</v>
      </c>
      <c r="F17" s="43">
        <v>200</v>
      </c>
      <c r="G17" s="43">
        <v>6.6</v>
      </c>
      <c r="H17" s="43">
        <v>7.06</v>
      </c>
      <c r="I17" s="43">
        <v>46.6</v>
      </c>
      <c r="J17" s="43">
        <v>277.3</v>
      </c>
      <c r="K17" s="44" t="s">
        <v>56</v>
      </c>
      <c r="L17" s="43"/>
    </row>
    <row r="18" spans="1:12" ht="15">
      <c r="A18" s="23"/>
      <c r="B18" s="15"/>
      <c r="C18" s="11"/>
      <c r="D18" s="7" t="s">
        <v>30</v>
      </c>
      <c r="E18" s="42" t="s">
        <v>49</v>
      </c>
      <c r="F18" s="43">
        <v>200</v>
      </c>
      <c r="G18" s="43">
        <v>1</v>
      </c>
      <c r="H18" s="43">
        <v>0.2</v>
      </c>
      <c r="I18" s="43">
        <v>20.2</v>
      </c>
      <c r="J18" s="43">
        <v>86.6</v>
      </c>
      <c r="K18" s="44" t="s">
        <v>52</v>
      </c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 t="s">
        <v>54</v>
      </c>
      <c r="F20" s="43">
        <v>60</v>
      </c>
      <c r="G20" s="43">
        <v>4</v>
      </c>
      <c r="H20" s="43">
        <v>0.8</v>
      </c>
      <c r="I20" s="43">
        <v>20</v>
      </c>
      <c r="J20" s="43">
        <v>102</v>
      </c>
      <c r="K20" s="44" t="s">
        <v>52</v>
      </c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>
        <v>0</v>
      </c>
    </row>
    <row r="23" spans="1:12" ht="15">
      <c r="A23" s="24"/>
      <c r="B23" s="17"/>
      <c r="C23" s="8"/>
      <c r="D23" s="18" t="s">
        <v>33</v>
      </c>
      <c r="E23" s="9"/>
      <c r="F23" s="19">
        <f>SUM(F14:F22)</f>
        <v>810</v>
      </c>
      <c r="G23" s="19">
        <f t="shared" ref="G23:J23" si="2">SUM(G14:G22)</f>
        <v>32.700000000000003</v>
      </c>
      <c r="H23" s="19">
        <f t="shared" si="2"/>
        <v>28.459999999999997</v>
      </c>
      <c r="I23" s="19">
        <f t="shared" si="2"/>
        <v>106.3</v>
      </c>
      <c r="J23" s="19">
        <f t="shared" si="2"/>
        <v>811.2</v>
      </c>
      <c r="K23" s="25"/>
      <c r="L23" s="19">
        <f t="shared" ref="L23" si="3">SUM(L14:L22)</f>
        <v>0</v>
      </c>
    </row>
    <row r="24" spans="1:12" ht="15.75" thickBot="1">
      <c r="A24" s="29">
        <f>A6</f>
        <v>1</v>
      </c>
      <c r="B24" s="30">
        <f>B6</f>
        <v>1</v>
      </c>
      <c r="C24" s="60" t="s">
        <v>4</v>
      </c>
      <c r="D24" s="61"/>
      <c r="E24" s="31"/>
      <c r="F24" s="32">
        <f>F13+F23</f>
        <v>1455</v>
      </c>
      <c r="G24" s="32">
        <f t="shared" ref="G24:J24" si="4">G13+G23</f>
        <v>63.93</v>
      </c>
      <c r="H24" s="32">
        <f t="shared" si="4"/>
        <v>45.539999999999992</v>
      </c>
      <c r="I24" s="32">
        <f t="shared" si="4"/>
        <v>171.79</v>
      </c>
      <c r="J24" s="32">
        <f t="shared" si="4"/>
        <v>1344.0300000000002</v>
      </c>
      <c r="K24" s="32"/>
      <c r="L24" s="32">
        <f t="shared" ref="L24" si="5">L13+L23</f>
        <v>0</v>
      </c>
    </row>
    <row r="25" spans="1:12" ht="25.5">
      <c r="A25" s="14">
        <v>1</v>
      </c>
      <c r="B25" s="15">
        <v>2</v>
      </c>
      <c r="C25" s="22" t="s">
        <v>20</v>
      </c>
      <c r="D25" s="5" t="s">
        <v>21</v>
      </c>
      <c r="E25" s="39" t="s">
        <v>110</v>
      </c>
      <c r="F25" s="40">
        <v>200</v>
      </c>
      <c r="G25" s="40">
        <v>8.4</v>
      </c>
      <c r="H25" s="40">
        <v>10.8</v>
      </c>
      <c r="I25" s="40">
        <v>38.4</v>
      </c>
      <c r="J25" s="40">
        <v>283.89999999999998</v>
      </c>
      <c r="K25" s="41" t="s">
        <v>111</v>
      </c>
      <c r="L25" s="40"/>
    </row>
    <row r="26" spans="1:12" ht="15">
      <c r="A26" s="14"/>
      <c r="B26" s="15"/>
      <c r="C26" s="11"/>
      <c r="D26" s="6"/>
      <c r="E26" s="42" t="s">
        <v>57</v>
      </c>
      <c r="F26" s="43">
        <v>30</v>
      </c>
      <c r="G26" s="43">
        <v>7</v>
      </c>
      <c r="H26" s="43">
        <v>9</v>
      </c>
      <c r="I26" s="43">
        <v>0</v>
      </c>
      <c r="J26" s="43">
        <v>109.1</v>
      </c>
      <c r="K26" s="44" t="s">
        <v>58</v>
      </c>
      <c r="L26" s="43"/>
    </row>
    <row r="27" spans="1:12" ht="25.5">
      <c r="A27" s="14"/>
      <c r="B27" s="15"/>
      <c r="C27" s="11"/>
      <c r="D27" s="7" t="s">
        <v>22</v>
      </c>
      <c r="E27" s="42" t="s">
        <v>59</v>
      </c>
      <c r="F27" s="43">
        <v>200</v>
      </c>
      <c r="G27" s="43">
        <v>0.3</v>
      </c>
      <c r="H27" s="43">
        <v>0</v>
      </c>
      <c r="I27" s="43">
        <v>6.7</v>
      </c>
      <c r="J27" s="43">
        <v>27.6</v>
      </c>
      <c r="K27" s="44" t="s">
        <v>113</v>
      </c>
      <c r="L27" s="43"/>
    </row>
    <row r="28" spans="1:12" ht="15">
      <c r="A28" s="14"/>
      <c r="B28" s="15"/>
      <c r="C28" s="11"/>
      <c r="D28" s="7" t="s">
        <v>23</v>
      </c>
      <c r="E28" s="42" t="s">
        <v>44</v>
      </c>
      <c r="F28" s="43">
        <v>45</v>
      </c>
      <c r="G28" s="43">
        <v>2.2999999999999998</v>
      </c>
      <c r="H28" s="43">
        <v>0.2</v>
      </c>
      <c r="I28" s="43">
        <v>14.8</v>
      </c>
      <c r="J28" s="43">
        <v>70.3</v>
      </c>
      <c r="K28" s="44" t="s">
        <v>52</v>
      </c>
      <c r="L28" s="43"/>
    </row>
    <row r="29" spans="1:12" ht="15">
      <c r="A29" s="14"/>
      <c r="B29" s="15"/>
      <c r="C29" s="11"/>
      <c r="D29" s="7" t="s">
        <v>24</v>
      </c>
      <c r="E29" s="42" t="s">
        <v>45</v>
      </c>
      <c r="F29" s="43">
        <v>100</v>
      </c>
      <c r="G29" s="43">
        <v>0.4</v>
      </c>
      <c r="H29" s="43">
        <v>0.4</v>
      </c>
      <c r="I29" s="43">
        <v>9.8000000000000007</v>
      </c>
      <c r="J29" s="43">
        <v>44.4</v>
      </c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>
        <v>0</v>
      </c>
    </row>
    <row r="32" spans="1:12" ht="15">
      <c r="A32" s="16"/>
      <c r="B32" s="17"/>
      <c r="C32" s="8"/>
      <c r="D32" s="18" t="s">
        <v>33</v>
      </c>
      <c r="E32" s="9"/>
      <c r="F32" s="19">
        <f>SUM(F25:F31)</f>
        <v>575</v>
      </c>
      <c r="G32" s="19">
        <f t="shared" ref="G32:L32" si="6">SUM(G25:G31)</f>
        <v>18.399999999999999</v>
      </c>
      <c r="H32" s="19">
        <f t="shared" si="6"/>
        <v>20.399999999999999</v>
      </c>
      <c r="I32" s="19">
        <f t="shared" si="6"/>
        <v>69.7</v>
      </c>
      <c r="J32" s="19">
        <f t="shared" si="6"/>
        <v>535.30000000000007</v>
      </c>
      <c r="K32" s="25"/>
      <c r="L32" s="19">
        <f t="shared" si="6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60</v>
      </c>
      <c r="F33" s="43">
        <v>100</v>
      </c>
      <c r="G33" s="43">
        <v>1.43</v>
      </c>
      <c r="H33" s="43">
        <v>5.08</v>
      </c>
      <c r="I33" s="43">
        <v>8.5500000000000007</v>
      </c>
      <c r="J33" s="43">
        <v>85.68</v>
      </c>
      <c r="K33" s="44">
        <v>52</v>
      </c>
      <c r="L33" s="43"/>
    </row>
    <row r="34" spans="1:12" ht="25.5">
      <c r="A34" s="14"/>
      <c r="B34" s="15"/>
      <c r="C34" s="11"/>
      <c r="D34" s="7" t="s">
        <v>27</v>
      </c>
      <c r="E34" s="42" t="s">
        <v>63</v>
      </c>
      <c r="F34" s="43">
        <v>250</v>
      </c>
      <c r="G34" s="43">
        <v>5.9</v>
      </c>
      <c r="H34" s="43">
        <v>7.1</v>
      </c>
      <c r="I34" s="43">
        <v>12.7</v>
      </c>
      <c r="J34" s="43">
        <v>137.9</v>
      </c>
      <c r="K34" s="44" t="s">
        <v>61</v>
      </c>
      <c r="L34" s="43"/>
    </row>
    <row r="35" spans="1:12" ht="25.5">
      <c r="A35" s="14"/>
      <c r="B35" s="15"/>
      <c r="C35" s="11"/>
      <c r="D35" s="7" t="s">
        <v>28</v>
      </c>
      <c r="E35" s="42" t="s">
        <v>62</v>
      </c>
      <c r="F35" s="43">
        <v>100</v>
      </c>
      <c r="G35" s="43">
        <v>13.7</v>
      </c>
      <c r="H35" s="43">
        <v>7.4</v>
      </c>
      <c r="I35" s="43">
        <v>6.3</v>
      </c>
      <c r="J35" s="43">
        <v>147.1</v>
      </c>
      <c r="K35" s="44" t="s">
        <v>64</v>
      </c>
      <c r="L35" s="43"/>
    </row>
    <row r="36" spans="1:12" ht="25.5">
      <c r="A36" s="14"/>
      <c r="B36" s="15"/>
      <c r="C36" s="11"/>
      <c r="D36" s="7" t="s">
        <v>29</v>
      </c>
      <c r="E36" s="42" t="s">
        <v>112</v>
      </c>
      <c r="F36" s="43">
        <v>200</v>
      </c>
      <c r="G36" s="43">
        <v>3</v>
      </c>
      <c r="H36" s="43">
        <v>5.7</v>
      </c>
      <c r="I36" s="43">
        <v>23.7</v>
      </c>
      <c r="J36" s="43">
        <v>158.30000000000001</v>
      </c>
      <c r="K36" s="44" t="s">
        <v>65</v>
      </c>
      <c r="L36" s="43"/>
    </row>
    <row r="37" spans="1:12" ht="15">
      <c r="A37" s="14"/>
      <c r="B37" s="15"/>
      <c r="C37" s="11"/>
      <c r="D37" s="7" t="s">
        <v>30</v>
      </c>
      <c r="E37" s="42" t="s">
        <v>90</v>
      </c>
      <c r="F37" s="43">
        <v>200</v>
      </c>
      <c r="G37" s="43">
        <v>0.2</v>
      </c>
      <c r="H37" s="43">
        <v>0.2</v>
      </c>
      <c r="I37" s="43">
        <v>22.3</v>
      </c>
      <c r="J37" s="43">
        <v>110</v>
      </c>
      <c r="K37" s="44">
        <v>639</v>
      </c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 t="s">
        <v>54</v>
      </c>
      <c r="F39" s="43">
        <v>60</v>
      </c>
      <c r="G39" s="43">
        <v>4</v>
      </c>
      <c r="H39" s="43">
        <v>0.8</v>
      </c>
      <c r="I39" s="43">
        <v>20</v>
      </c>
      <c r="J39" s="43">
        <v>102</v>
      </c>
      <c r="K39" s="44" t="s">
        <v>52</v>
      </c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>
        <v>0</v>
      </c>
    </row>
    <row r="42" spans="1:12" ht="15">
      <c r="A42" s="16"/>
      <c r="B42" s="17"/>
      <c r="C42" s="8"/>
      <c r="D42" s="18" t="s">
        <v>33</v>
      </c>
      <c r="E42" s="9"/>
      <c r="F42" s="19">
        <f>SUM(F33:F41)</f>
        <v>910</v>
      </c>
      <c r="G42" s="19">
        <f t="shared" ref="G42:L42" si="7">SUM(G33:G41)</f>
        <v>28.23</v>
      </c>
      <c r="H42" s="19">
        <f t="shared" si="7"/>
        <v>26.279999999999998</v>
      </c>
      <c r="I42" s="19">
        <f t="shared" si="7"/>
        <v>93.55</v>
      </c>
      <c r="J42" s="19">
        <f t="shared" si="7"/>
        <v>740.98</v>
      </c>
      <c r="K42" s="25"/>
      <c r="L42" s="19">
        <f t="shared" si="7"/>
        <v>0</v>
      </c>
    </row>
    <row r="43" spans="1:12" ht="15.75" customHeight="1" thickBot="1">
      <c r="A43" s="33">
        <f>A25</f>
        <v>1</v>
      </c>
      <c r="B43" s="33">
        <f>B25</f>
        <v>2</v>
      </c>
      <c r="C43" s="60" t="s">
        <v>4</v>
      </c>
      <c r="D43" s="61"/>
      <c r="E43" s="31"/>
      <c r="F43" s="32">
        <f>F32+F42</f>
        <v>1485</v>
      </c>
      <c r="G43" s="32">
        <f t="shared" ref="G43:L43" si="8">G32+G42</f>
        <v>46.629999999999995</v>
      </c>
      <c r="H43" s="32">
        <f t="shared" si="8"/>
        <v>46.679999999999993</v>
      </c>
      <c r="I43" s="32">
        <f t="shared" si="8"/>
        <v>163.25</v>
      </c>
      <c r="J43" s="32">
        <f t="shared" si="8"/>
        <v>1276.2800000000002</v>
      </c>
      <c r="K43" s="32"/>
      <c r="L43" s="32">
        <f t="shared" si="8"/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66</v>
      </c>
      <c r="F44" s="40">
        <v>200</v>
      </c>
      <c r="G44" s="40">
        <v>32.299999999999997</v>
      </c>
      <c r="H44" s="40">
        <v>21.6</v>
      </c>
      <c r="I44" s="40">
        <v>30</v>
      </c>
      <c r="J44" s="40">
        <v>443.3</v>
      </c>
      <c r="K44" s="41" t="s">
        <v>67</v>
      </c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25.5">
      <c r="A46" s="23"/>
      <c r="B46" s="15"/>
      <c r="C46" s="11"/>
      <c r="D46" s="7" t="s">
        <v>22</v>
      </c>
      <c r="E46" s="42" t="s">
        <v>43</v>
      </c>
      <c r="F46" s="43">
        <v>200</v>
      </c>
      <c r="G46" s="43">
        <v>0.2</v>
      </c>
      <c r="H46" s="43">
        <v>0</v>
      </c>
      <c r="I46" s="43">
        <v>6.5</v>
      </c>
      <c r="J46" s="43">
        <v>26.8</v>
      </c>
      <c r="K46" s="44" t="s">
        <v>51</v>
      </c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 t="s">
        <v>45</v>
      </c>
      <c r="F48" s="43">
        <v>100</v>
      </c>
      <c r="G48" s="43">
        <v>0.4</v>
      </c>
      <c r="H48" s="43">
        <v>0.4</v>
      </c>
      <c r="I48" s="43">
        <v>9.8000000000000007</v>
      </c>
      <c r="J48" s="43">
        <v>44.4</v>
      </c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>
        <v>0</v>
      </c>
    </row>
    <row r="51" spans="1:12" ht="1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:L51" si="9">SUM(G44:G50)</f>
        <v>32.9</v>
      </c>
      <c r="H51" s="19">
        <f t="shared" si="9"/>
        <v>22</v>
      </c>
      <c r="I51" s="19">
        <f t="shared" si="9"/>
        <v>46.3</v>
      </c>
      <c r="J51" s="19">
        <f t="shared" si="9"/>
        <v>514.5</v>
      </c>
      <c r="K51" s="25"/>
      <c r="L51" s="19">
        <f t="shared" si="9"/>
        <v>0</v>
      </c>
    </row>
    <row r="52" spans="1:12" ht="25.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68</v>
      </c>
      <c r="F52" s="43">
        <v>100</v>
      </c>
      <c r="G52" s="43">
        <v>1.25</v>
      </c>
      <c r="H52" s="43">
        <v>8.8699999999999992</v>
      </c>
      <c r="I52" s="43">
        <v>7.5</v>
      </c>
      <c r="J52" s="43">
        <v>114.7</v>
      </c>
      <c r="K52" s="44" t="s">
        <v>114</v>
      </c>
      <c r="L52" s="43"/>
    </row>
    <row r="53" spans="1:12" ht="25.5">
      <c r="A53" s="23"/>
      <c r="B53" s="15"/>
      <c r="C53" s="11"/>
      <c r="D53" s="7" t="s">
        <v>27</v>
      </c>
      <c r="E53" s="42" t="s">
        <v>69</v>
      </c>
      <c r="F53" s="43">
        <v>250</v>
      </c>
      <c r="G53" s="43">
        <v>10.9</v>
      </c>
      <c r="H53" s="43">
        <v>9.5</v>
      </c>
      <c r="I53" s="43">
        <v>12.1</v>
      </c>
      <c r="J53" s="43">
        <v>176.6</v>
      </c>
      <c r="K53" s="44" t="s">
        <v>71</v>
      </c>
      <c r="L53" s="43"/>
    </row>
    <row r="54" spans="1:12" ht="25.5">
      <c r="A54" s="23"/>
      <c r="B54" s="15"/>
      <c r="C54" s="11"/>
      <c r="D54" s="7" t="s">
        <v>28</v>
      </c>
      <c r="E54" s="42" t="s">
        <v>70</v>
      </c>
      <c r="F54" s="43">
        <v>200</v>
      </c>
      <c r="G54" s="43">
        <v>27.3</v>
      </c>
      <c r="H54" s="43">
        <v>7.9</v>
      </c>
      <c r="I54" s="43">
        <v>34.700000000000003</v>
      </c>
      <c r="J54" s="43">
        <v>318.8</v>
      </c>
      <c r="K54" s="44" t="s">
        <v>72</v>
      </c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 t="s">
        <v>49</v>
      </c>
      <c r="F56" s="43">
        <v>200</v>
      </c>
      <c r="G56" s="43">
        <v>1</v>
      </c>
      <c r="H56" s="43">
        <v>0.2</v>
      </c>
      <c r="I56" s="43">
        <v>20.2</v>
      </c>
      <c r="J56" s="43">
        <v>86.6</v>
      </c>
      <c r="K56" s="44" t="s">
        <v>52</v>
      </c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 t="s">
        <v>54</v>
      </c>
      <c r="F58" s="43">
        <v>60</v>
      </c>
      <c r="G58" s="43">
        <v>4</v>
      </c>
      <c r="H58" s="43">
        <v>0.8</v>
      </c>
      <c r="I58" s="43">
        <v>20</v>
      </c>
      <c r="J58" s="43">
        <v>102</v>
      </c>
      <c r="K58" s="44" t="s">
        <v>52</v>
      </c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>
        <v>0</v>
      </c>
    </row>
    <row r="61" spans="1:12" ht="15">
      <c r="A61" s="24"/>
      <c r="B61" s="17"/>
      <c r="C61" s="8"/>
      <c r="D61" s="18" t="s">
        <v>33</v>
      </c>
      <c r="E61" s="9"/>
      <c r="F61" s="19">
        <f>SUM(F52:F60)</f>
        <v>810</v>
      </c>
      <c r="G61" s="19">
        <f t="shared" ref="G61:L61" si="10">SUM(G52:G60)</f>
        <v>44.45</v>
      </c>
      <c r="H61" s="19">
        <f t="shared" si="10"/>
        <v>27.269999999999996</v>
      </c>
      <c r="I61" s="19">
        <f t="shared" si="10"/>
        <v>94.5</v>
      </c>
      <c r="J61" s="19">
        <f t="shared" si="10"/>
        <v>798.7</v>
      </c>
      <c r="K61" s="25"/>
      <c r="L61" s="19">
        <f t="shared" si="10"/>
        <v>0</v>
      </c>
    </row>
    <row r="62" spans="1:12" ht="15.75" customHeight="1" thickBot="1">
      <c r="A62" s="29">
        <f>A44</f>
        <v>1</v>
      </c>
      <c r="B62" s="30">
        <f>B44</f>
        <v>3</v>
      </c>
      <c r="C62" s="60" t="s">
        <v>4</v>
      </c>
      <c r="D62" s="61"/>
      <c r="E62" s="31"/>
      <c r="F62" s="32">
        <f>F51+F61</f>
        <v>1310</v>
      </c>
      <c r="G62" s="32">
        <f t="shared" ref="G62:L62" si="11">G51+G61</f>
        <v>77.349999999999994</v>
      </c>
      <c r="H62" s="32">
        <f t="shared" si="11"/>
        <v>49.269999999999996</v>
      </c>
      <c r="I62" s="32">
        <f t="shared" si="11"/>
        <v>140.80000000000001</v>
      </c>
      <c r="J62" s="32">
        <f t="shared" si="11"/>
        <v>1313.2</v>
      </c>
      <c r="K62" s="32"/>
      <c r="L62" s="32">
        <f t="shared" si="11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42" t="s">
        <v>48</v>
      </c>
      <c r="F63" s="43">
        <v>200</v>
      </c>
      <c r="G63" s="43">
        <v>6.6</v>
      </c>
      <c r="H63" s="43">
        <v>7.06</v>
      </c>
      <c r="I63" s="43">
        <v>46.6</v>
      </c>
      <c r="J63" s="43">
        <v>277.3</v>
      </c>
      <c r="K63" s="44" t="s">
        <v>56</v>
      </c>
      <c r="L63" s="40"/>
    </row>
    <row r="64" spans="1:12" ht="15">
      <c r="A64" s="23"/>
      <c r="B64" s="15"/>
      <c r="C64" s="11"/>
      <c r="D64" s="6"/>
      <c r="E64" s="42" t="s">
        <v>74</v>
      </c>
      <c r="F64" s="43">
        <v>100</v>
      </c>
      <c r="G64" s="43">
        <v>21.13</v>
      </c>
      <c r="H64" s="43">
        <v>12.08</v>
      </c>
      <c r="I64" s="43">
        <v>0.19</v>
      </c>
      <c r="J64" s="43">
        <v>193.93</v>
      </c>
      <c r="K64" s="44">
        <v>293</v>
      </c>
      <c r="L64" s="43"/>
    </row>
    <row r="65" spans="1:12" ht="25.5">
      <c r="A65" s="23"/>
      <c r="B65" s="15"/>
      <c r="C65" s="11"/>
      <c r="D65" s="7" t="s">
        <v>22</v>
      </c>
      <c r="E65" s="42" t="s">
        <v>43</v>
      </c>
      <c r="F65" s="43">
        <v>200</v>
      </c>
      <c r="G65" s="43">
        <v>0.2</v>
      </c>
      <c r="H65" s="43">
        <v>0</v>
      </c>
      <c r="I65" s="43">
        <v>6.5</v>
      </c>
      <c r="J65" s="43">
        <v>26.8</v>
      </c>
      <c r="K65" s="44" t="s">
        <v>51</v>
      </c>
      <c r="L65" s="43"/>
    </row>
    <row r="66" spans="1:12" ht="15">
      <c r="A66" s="23"/>
      <c r="B66" s="15"/>
      <c r="C66" s="11"/>
      <c r="D66" s="7" t="s">
        <v>23</v>
      </c>
      <c r="E66" s="42" t="s">
        <v>44</v>
      </c>
      <c r="F66" s="43">
        <v>45</v>
      </c>
      <c r="G66" s="43">
        <v>2.2999999999999998</v>
      </c>
      <c r="H66" s="43">
        <v>0.2</v>
      </c>
      <c r="I66" s="43">
        <v>14.8</v>
      </c>
      <c r="J66" s="43">
        <v>70.3</v>
      </c>
      <c r="K66" s="44" t="s">
        <v>52</v>
      </c>
      <c r="L66" s="43"/>
    </row>
    <row r="67" spans="1:12" ht="15">
      <c r="A67" s="23"/>
      <c r="B67" s="15"/>
      <c r="C67" s="11"/>
      <c r="D67" s="7" t="s">
        <v>24</v>
      </c>
      <c r="E67" s="42" t="s">
        <v>45</v>
      </c>
      <c r="F67" s="43">
        <v>100</v>
      </c>
      <c r="G67" s="43">
        <v>0.4</v>
      </c>
      <c r="H67" s="43">
        <v>0.4</v>
      </c>
      <c r="I67" s="43">
        <v>9.8000000000000007</v>
      </c>
      <c r="J67" s="43">
        <v>44.4</v>
      </c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>
        <v>0</v>
      </c>
    </row>
    <row r="70" spans="1:12" ht="15">
      <c r="A70" s="24"/>
      <c r="B70" s="17"/>
      <c r="C70" s="8"/>
      <c r="D70" s="18" t="s">
        <v>33</v>
      </c>
      <c r="E70" s="9"/>
      <c r="F70" s="19">
        <f>SUM(F63:F69)</f>
        <v>645</v>
      </c>
      <c r="G70" s="19">
        <f t="shared" ref="G70:L70" si="12">SUM(G63:G69)</f>
        <v>30.629999999999995</v>
      </c>
      <c r="H70" s="19">
        <f t="shared" si="12"/>
        <v>19.739999999999998</v>
      </c>
      <c r="I70" s="19">
        <f t="shared" si="12"/>
        <v>77.89</v>
      </c>
      <c r="J70" s="19">
        <f t="shared" si="12"/>
        <v>612.73</v>
      </c>
      <c r="K70" s="25"/>
      <c r="L70" s="19">
        <f t="shared" si="12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46</v>
      </c>
      <c r="F71" s="43">
        <v>100</v>
      </c>
      <c r="G71" s="43">
        <v>0.6</v>
      </c>
      <c r="H71" s="43">
        <v>5</v>
      </c>
      <c r="I71" s="43">
        <v>3.6</v>
      </c>
      <c r="J71" s="43">
        <v>62.1</v>
      </c>
      <c r="K71" s="44" t="s">
        <v>77</v>
      </c>
      <c r="L71" s="43"/>
    </row>
    <row r="72" spans="1:12" ht="25.5">
      <c r="A72" s="23"/>
      <c r="B72" s="15"/>
      <c r="C72" s="11"/>
      <c r="D72" s="7" t="s">
        <v>27</v>
      </c>
      <c r="E72" s="42" t="s">
        <v>75</v>
      </c>
      <c r="F72" s="43">
        <v>250</v>
      </c>
      <c r="G72" s="43">
        <v>8.4</v>
      </c>
      <c r="H72" s="43">
        <v>5.8</v>
      </c>
      <c r="I72" s="43">
        <v>20.399999999999999</v>
      </c>
      <c r="J72" s="43">
        <v>166.4</v>
      </c>
      <c r="K72" s="44" t="s">
        <v>78</v>
      </c>
      <c r="L72" s="43"/>
    </row>
    <row r="73" spans="1:12" ht="25.5">
      <c r="A73" s="23"/>
      <c r="B73" s="15"/>
      <c r="C73" s="11"/>
      <c r="D73" s="7" t="s">
        <v>28</v>
      </c>
      <c r="E73" s="42" t="s">
        <v>76</v>
      </c>
      <c r="F73" s="43">
        <v>200</v>
      </c>
      <c r="G73" s="43">
        <v>20.399999999999999</v>
      </c>
      <c r="H73" s="43">
        <v>15.8</v>
      </c>
      <c r="I73" s="43">
        <v>20.6</v>
      </c>
      <c r="J73" s="43">
        <v>306.3</v>
      </c>
      <c r="K73" s="44" t="s">
        <v>79</v>
      </c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 t="s">
        <v>90</v>
      </c>
      <c r="F75" s="43">
        <v>200</v>
      </c>
      <c r="G75" s="43">
        <v>0.2</v>
      </c>
      <c r="H75" s="43">
        <v>0.2</v>
      </c>
      <c r="I75" s="43">
        <v>22.3</v>
      </c>
      <c r="J75" s="43">
        <v>110</v>
      </c>
      <c r="K75" s="44">
        <v>639</v>
      </c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 t="s">
        <v>54</v>
      </c>
      <c r="F77" s="43">
        <v>60</v>
      </c>
      <c r="G77" s="43">
        <v>4</v>
      </c>
      <c r="H77" s="43">
        <v>0.8</v>
      </c>
      <c r="I77" s="43">
        <v>20</v>
      </c>
      <c r="J77" s="43">
        <v>102</v>
      </c>
      <c r="K77" s="44" t="s">
        <v>52</v>
      </c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>
        <v>0</v>
      </c>
    </row>
    <row r="80" spans="1:12" ht="15">
      <c r="A80" s="24"/>
      <c r="B80" s="17"/>
      <c r="C80" s="8"/>
      <c r="D80" s="18" t="s">
        <v>33</v>
      </c>
      <c r="E80" s="9"/>
      <c r="F80" s="19">
        <f>SUM(F71:F79)</f>
        <v>810</v>
      </c>
      <c r="G80" s="19">
        <f t="shared" ref="G80:L80" si="13">SUM(G71:G79)</f>
        <v>33.599999999999994</v>
      </c>
      <c r="H80" s="19">
        <f t="shared" si="13"/>
        <v>27.6</v>
      </c>
      <c r="I80" s="19">
        <f t="shared" si="13"/>
        <v>86.9</v>
      </c>
      <c r="J80" s="19">
        <f t="shared" si="13"/>
        <v>746.8</v>
      </c>
      <c r="K80" s="25"/>
      <c r="L80" s="19">
        <f t="shared" si="13"/>
        <v>0</v>
      </c>
    </row>
    <row r="81" spans="1:12" ht="15.75" customHeight="1" thickBot="1">
      <c r="A81" s="29">
        <f>A63</f>
        <v>1</v>
      </c>
      <c r="B81" s="30">
        <f>B63</f>
        <v>4</v>
      </c>
      <c r="C81" s="60" t="s">
        <v>4</v>
      </c>
      <c r="D81" s="61"/>
      <c r="E81" s="31"/>
      <c r="F81" s="32">
        <f>F70+F80</f>
        <v>1455</v>
      </c>
      <c r="G81" s="32">
        <f t="shared" ref="G81:L81" si="14">G70+G80</f>
        <v>64.22999999999999</v>
      </c>
      <c r="H81" s="32">
        <f t="shared" si="14"/>
        <v>47.34</v>
      </c>
      <c r="I81" s="32">
        <f t="shared" si="14"/>
        <v>164.79000000000002</v>
      </c>
      <c r="J81" s="32">
        <f t="shared" si="14"/>
        <v>1359.53</v>
      </c>
      <c r="K81" s="32"/>
      <c r="L81" s="32">
        <f t="shared" si="14"/>
        <v>0</v>
      </c>
    </row>
    <row r="82" spans="1:12" ht="25.5">
      <c r="A82" s="20">
        <v>1</v>
      </c>
      <c r="B82" s="21">
        <v>5</v>
      </c>
      <c r="C82" s="22" t="s">
        <v>20</v>
      </c>
      <c r="D82" s="5" t="s">
        <v>21</v>
      </c>
      <c r="E82" s="39" t="s">
        <v>80</v>
      </c>
      <c r="F82" s="40">
        <v>200</v>
      </c>
      <c r="G82" s="40">
        <v>25.3</v>
      </c>
      <c r="H82" s="40">
        <v>35.6</v>
      </c>
      <c r="I82" s="40">
        <v>3.9</v>
      </c>
      <c r="J82" s="40">
        <v>437</v>
      </c>
      <c r="K82" s="41" t="s">
        <v>115</v>
      </c>
      <c r="L82" s="40"/>
    </row>
    <row r="83" spans="1:12" ht="15">
      <c r="A83" s="23"/>
      <c r="B83" s="15"/>
      <c r="C83" s="11"/>
      <c r="D83" s="6"/>
      <c r="E83" s="42" t="s">
        <v>81</v>
      </c>
      <c r="F83" s="43">
        <v>60</v>
      </c>
      <c r="G83" s="43">
        <v>0.8</v>
      </c>
      <c r="H83" s="43">
        <v>2.8</v>
      </c>
      <c r="I83" s="43">
        <v>4.4000000000000004</v>
      </c>
      <c r="J83" s="43">
        <v>46.8</v>
      </c>
      <c r="K83" s="44" t="s">
        <v>52</v>
      </c>
      <c r="L83" s="43"/>
    </row>
    <row r="84" spans="1:12" ht="25.5">
      <c r="A84" s="23"/>
      <c r="B84" s="15"/>
      <c r="C84" s="11"/>
      <c r="D84" s="7" t="s">
        <v>22</v>
      </c>
      <c r="E84" s="42" t="s">
        <v>59</v>
      </c>
      <c r="F84" s="43">
        <v>200</v>
      </c>
      <c r="G84" s="43">
        <v>0.3</v>
      </c>
      <c r="H84" s="43">
        <v>0</v>
      </c>
      <c r="I84" s="43">
        <v>6.7</v>
      </c>
      <c r="J84" s="43">
        <v>27.6</v>
      </c>
      <c r="K84" s="44" t="s">
        <v>113</v>
      </c>
      <c r="L84" s="43"/>
    </row>
    <row r="85" spans="1:12" ht="15">
      <c r="A85" s="23"/>
      <c r="B85" s="15"/>
      <c r="C85" s="11"/>
      <c r="D85" s="7" t="s">
        <v>23</v>
      </c>
      <c r="E85" s="42" t="s">
        <v>44</v>
      </c>
      <c r="F85" s="43">
        <v>45</v>
      </c>
      <c r="G85" s="43">
        <v>2.2999999999999998</v>
      </c>
      <c r="H85" s="43">
        <v>0.2</v>
      </c>
      <c r="I85" s="43">
        <v>14.8</v>
      </c>
      <c r="J85" s="43">
        <v>70.3</v>
      </c>
      <c r="K85" s="44" t="s">
        <v>52</v>
      </c>
      <c r="L85" s="43"/>
    </row>
    <row r="86" spans="1:12" ht="15">
      <c r="A86" s="23"/>
      <c r="B86" s="15"/>
      <c r="C86" s="11"/>
      <c r="D86" s="7" t="s">
        <v>24</v>
      </c>
      <c r="E86" s="42" t="s">
        <v>82</v>
      </c>
      <c r="F86" s="43">
        <v>100</v>
      </c>
      <c r="G86" s="43">
        <v>1.1000000000000001</v>
      </c>
      <c r="H86" s="43">
        <v>0.2</v>
      </c>
      <c r="I86" s="43">
        <v>18.399999999999999</v>
      </c>
      <c r="J86" s="43">
        <v>79.599999999999994</v>
      </c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>
        <v>0</v>
      </c>
    </row>
    <row r="89" spans="1:12" ht="15">
      <c r="A89" s="24"/>
      <c r="B89" s="17"/>
      <c r="C89" s="8"/>
      <c r="D89" s="18" t="s">
        <v>33</v>
      </c>
      <c r="E89" s="9"/>
      <c r="F89" s="19">
        <f>SUM(F82:F88)</f>
        <v>605</v>
      </c>
      <c r="G89" s="19">
        <f t="shared" ref="G89:L89" si="15">SUM(G82:G88)</f>
        <v>29.800000000000004</v>
      </c>
      <c r="H89" s="19">
        <f t="shared" si="15"/>
        <v>38.800000000000004</v>
      </c>
      <c r="I89" s="19">
        <f t="shared" si="15"/>
        <v>48.2</v>
      </c>
      <c r="J89" s="19">
        <f t="shared" si="15"/>
        <v>661.30000000000007</v>
      </c>
      <c r="K89" s="25"/>
      <c r="L89" s="19">
        <f t="shared" si="1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116</v>
      </c>
      <c r="F90" s="43">
        <v>60</v>
      </c>
      <c r="G90" s="43">
        <v>1</v>
      </c>
      <c r="H90" s="43">
        <v>6.1</v>
      </c>
      <c r="I90" s="43">
        <v>5.8</v>
      </c>
      <c r="J90" s="43">
        <v>81.5</v>
      </c>
      <c r="K90" s="44" t="s">
        <v>85</v>
      </c>
      <c r="L90" s="43"/>
    </row>
    <row r="91" spans="1:12" ht="25.5">
      <c r="A91" s="23"/>
      <c r="B91" s="15"/>
      <c r="C91" s="11"/>
      <c r="D91" s="7" t="s">
        <v>27</v>
      </c>
      <c r="E91" s="42" t="s">
        <v>83</v>
      </c>
      <c r="F91" s="43">
        <v>250</v>
      </c>
      <c r="G91" s="43">
        <v>2.4900000000000002</v>
      </c>
      <c r="H91" s="43">
        <v>7.29</v>
      </c>
      <c r="I91" s="43">
        <v>8.6999999999999993</v>
      </c>
      <c r="J91" s="43">
        <v>110.34</v>
      </c>
      <c r="K91" s="44" t="s">
        <v>86</v>
      </c>
      <c r="L91" s="43"/>
    </row>
    <row r="92" spans="1:12" ht="26.25" thickBot="1">
      <c r="A92" s="23"/>
      <c r="B92" s="15"/>
      <c r="C92" s="11"/>
      <c r="D92" s="7" t="s">
        <v>28</v>
      </c>
      <c r="E92" s="42" t="s">
        <v>84</v>
      </c>
      <c r="F92" s="43">
        <v>100</v>
      </c>
      <c r="G92" s="43">
        <v>19.2</v>
      </c>
      <c r="H92" s="43">
        <v>15.86</v>
      </c>
      <c r="I92" s="43">
        <v>15.2</v>
      </c>
      <c r="J92" s="43">
        <v>278.60000000000002</v>
      </c>
      <c r="K92" s="44" t="s">
        <v>117</v>
      </c>
      <c r="L92" s="43"/>
    </row>
    <row r="93" spans="1:12" ht="15">
      <c r="A93" s="23"/>
      <c r="B93" s="15"/>
      <c r="C93" s="11"/>
      <c r="D93" s="7" t="s">
        <v>29</v>
      </c>
      <c r="E93" s="42" t="s">
        <v>73</v>
      </c>
      <c r="F93" s="43">
        <v>200</v>
      </c>
      <c r="G93" s="40">
        <v>7.2</v>
      </c>
      <c r="H93" s="40">
        <v>4.4000000000000004</v>
      </c>
      <c r="I93" s="40">
        <v>34.200000000000003</v>
      </c>
      <c r="J93" s="40">
        <v>197.4</v>
      </c>
      <c r="K93" s="41" t="s">
        <v>107</v>
      </c>
      <c r="L93" s="43"/>
    </row>
    <row r="94" spans="1:12" ht="15">
      <c r="A94" s="23"/>
      <c r="B94" s="15"/>
      <c r="C94" s="11"/>
      <c r="D94" s="7" t="s">
        <v>30</v>
      </c>
      <c r="E94" s="42" t="s">
        <v>49</v>
      </c>
      <c r="F94" s="43">
        <v>200</v>
      </c>
      <c r="G94" s="43">
        <v>1</v>
      </c>
      <c r="H94" s="43">
        <v>0.2</v>
      </c>
      <c r="I94" s="43">
        <v>20.2</v>
      </c>
      <c r="J94" s="43">
        <v>86.6</v>
      </c>
      <c r="K94" s="44" t="s">
        <v>52</v>
      </c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 t="s">
        <v>54</v>
      </c>
      <c r="F96" s="43">
        <v>60</v>
      </c>
      <c r="G96" s="43">
        <v>4</v>
      </c>
      <c r="H96" s="43">
        <v>0.8</v>
      </c>
      <c r="I96" s="43">
        <v>20</v>
      </c>
      <c r="J96" s="43">
        <v>102</v>
      </c>
      <c r="K96" s="44" t="s">
        <v>52</v>
      </c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>
        <v>0</v>
      </c>
    </row>
    <row r="99" spans="1:12" ht="15">
      <c r="A99" s="24"/>
      <c r="B99" s="17"/>
      <c r="C99" s="8"/>
      <c r="D99" s="18" t="s">
        <v>33</v>
      </c>
      <c r="E99" s="9"/>
      <c r="F99" s="19">
        <f>SUM(F90:F98)</f>
        <v>870</v>
      </c>
      <c r="G99" s="19">
        <f t="shared" ref="G99:L99" si="16">SUM(G90:G98)</f>
        <v>34.89</v>
      </c>
      <c r="H99" s="19">
        <f t="shared" si="16"/>
        <v>34.65</v>
      </c>
      <c r="I99" s="19">
        <f t="shared" si="16"/>
        <v>104.10000000000001</v>
      </c>
      <c r="J99" s="19">
        <f t="shared" si="16"/>
        <v>856.44</v>
      </c>
      <c r="K99" s="25"/>
      <c r="L99" s="19">
        <f t="shared" si="16"/>
        <v>0</v>
      </c>
    </row>
    <row r="100" spans="1:12" ht="15.75" customHeight="1" thickBot="1">
      <c r="A100" s="29">
        <f>A82</f>
        <v>1</v>
      </c>
      <c r="B100" s="30">
        <f>B82</f>
        <v>5</v>
      </c>
      <c r="C100" s="60" t="s">
        <v>4</v>
      </c>
      <c r="D100" s="61"/>
      <c r="E100" s="31"/>
      <c r="F100" s="32">
        <f>F89+F99</f>
        <v>1475</v>
      </c>
      <c r="G100" s="32">
        <f t="shared" ref="G100:L100" si="17">G89+G99</f>
        <v>64.69</v>
      </c>
      <c r="H100" s="32">
        <f t="shared" si="17"/>
        <v>73.45</v>
      </c>
      <c r="I100" s="32">
        <f t="shared" si="17"/>
        <v>152.30000000000001</v>
      </c>
      <c r="J100" s="32">
        <f t="shared" si="17"/>
        <v>1517.7400000000002</v>
      </c>
      <c r="K100" s="32"/>
      <c r="L100" s="32">
        <f t="shared" si="17"/>
        <v>0</v>
      </c>
    </row>
    <row r="101" spans="1:12" ht="15">
      <c r="A101" s="20">
        <v>2</v>
      </c>
      <c r="B101" s="21">
        <v>6</v>
      </c>
      <c r="C101" s="22" t="s">
        <v>20</v>
      </c>
      <c r="D101" s="5" t="s">
        <v>21</v>
      </c>
      <c r="E101" s="39" t="s">
        <v>87</v>
      </c>
      <c r="F101" s="40">
        <v>200</v>
      </c>
      <c r="G101" s="40">
        <v>25.3</v>
      </c>
      <c r="H101" s="40">
        <v>35.6</v>
      </c>
      <c r="I101" s="40">
        <v>3.9</v>
      </c>
      <c r="J101" s="40">
        <v>276.89999999999998</v>
      </c>
      <c r="K101" s="51" t="s">
        <v>91</v>
      </c>
      <c r="L101" s="40"/>
    </row>
    <row r="102" spans="1:12" ht="15">
      <c r="A102" s="23"/>
      <c r="B102" s="15"/>
      <c r="C102" s="11"/>
      <c r="D102" s="6"/>
      <c r="E102" s="42" t="s">
        <v>88</v>
      </c>
      <c r="F102" s="43">
        <v>100</v>
      </c>
      <c r="G102" s="43">
        <v>1.2</v>
      </c>
      <c r="H102" s="43">
        <v>0.2</v>
      </c>
      <c r="I102" s="43">
        <v>3.8</v>
      </c>
      <c r="J102" s="43">
        <v>21.3</v>
      </c>
      <c r="K102" s="52" t="s">
        <v>77</v>
      </c>
      <c r="L102" s="43"/>
    </row>
    <row r="103" spans="1:12" ht="25.5">
      <c r="A103" s="23"/>
      <c r="B103" s="15"/>
      <c r="C103" s="11"/>
      <c r="D103" s="7" t="s">
        <v>22</v>
      </c>
      <c r="E103" s="42" t="s">
        <v>59</v>
      </c>
      <c r="F103" s="43">
        <v>200</v>
      </c>
      <c r="G103" s="43">
        <v>0.3</v>
      </c>
      <c r="H103" s="43">
        <v>0</v>
      </c>
      <c r="I103" s="43">
        <v>6.7</v>
      </c>
      <c r="J103" s="43">
        <v>27.9</v>
      </c>
      <c r="K103" s="44" t="s">
        <v>113</v>
      </c>
      <c r="L103" s="43"/>
    </row>
    <row r="104" spans="1:12" ht="15">
      <c r="A104" s="23"/>
      <c r="B104" s="15"/>
      <c r="C104" s="11"/>
      <c r="D104" s="7" t="s">
        <v>23</v>
      </c>
      <c r="E104" s="42" t="s">
        <v>44</v>
      </c>
      <c r="F104" s="43">
        <v>45</v>
      </c>
      <c r="G104" s="43">
        <v>2.2999999999999998</v>
      </c>
      <c r="H104" s="43">
        <v>0.2</v>
      </c>
      <c r="I104" s="43">
        <v>14.8</v>
      </c>
      <c r="J104" s="43">
        <v>70.3</v>
      </c>
      <c r="K104" s="52" t="s">
        <v>52</v>
      </c>
      <c r="L104" s="43"/>
    </row>
    <row r="105" spans="1:12" ht="15">
      <c r="A105" s="23"/>
      <c r="B105" s="15"/>
      <c r="C105" s="11"/>
      <c r="D105" s="7" t="s">
        <v>24</v>
      </c>
      <c r="E105" s="42" t="s">
        <v>82</v>
      </c>
      <c r="F105" s="43">
        <v>100</v>
      </c>
      <c r="G105" s="43">
        <v>1.1000000000000001</v>
      </c>
      <c r="H105" s="43">
        <v>0.2</v>
      </c>
      <c r="I105" s="43">
        <v>18.399999999999999</v>
      </c>
      <c r="J105" s="43">
        <v>79.599999999999994</v>
      </c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>
        <v>0</v>
      </c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645</v>
      </c>
      <c r="G108" s="19">
        <f t="shared" ref="G108:J108" si="18">SUM(G101:G107)</f>
        <v>30.200000000000003</v>
      </c>
      <c r="H108" s="19">
        <f t="shared" si="18"/>
        <v>36.20000000000001</v>
      </c>
      <c r="I108" s="19">
        <f t="shared" si="18"/>
        <v>47.599999999999994</v>
      </c>
      <c r="J108" s="19">
        <f t="shared" si="18"/>
        <v>476</v>
      </c>
      <c r="K108" s="25"/>
      <c r="L108" s="19">
        <f t="shared" ref="L108" si="19">SUM(L101:L107)</f>
        <v>0</v>
      </c>
    </row>
    <row r="109" spans="1:12" ht="25.5">
      <c r="A109" s="26">
        <f>A101</f>
        <v>2</v>
      </c>
      <c r="B109" s="13">
        <f>B101</f>
        <v>6</v>
      </c>
      <c r="C109" s="10" t="s">
        <v>25</v>
      </c>
      <c r="D109" s="55" t="s">
        <v>26</v>
      </c>
      <c r="E109" s="42" t="s">
        <v>68</v>
      </c>
      <c r="F109" s="43">
        <v>100</v>
      </c>
      <c r="G109" s="43">
        <v>1.25</v>
      </c>
      <c r="H109" s="43">
        <v>8.8699999999999992</v>
      </c>
      <c r="I109" s="43">
        <v>7.5</v>
      </c>
      <c r="J109" s="43">
        <v>114.7</v>
      </c>
      <c r="K109" s="44" t="s">
        <v>114</v>
      </c>
      <c r="L109" s="43"/>
    </row>
    <row r="110" spans="1:12" ht="25.5">
      <c r="A110" s="23"/>
      <c r="B110" s="15"/>
      <c r="C110" s="11"/>
      <c r="D110" s="7" t="s">
        <v>27</v>
      </c>
      <c r="E110" s="42" t="s">
        <v>89</v>
      </c>
      <c r="F110" s="43">
        <v>250</v>
      </c>
      <c r="G110" s="43">
        <v>16.350000000000001</v>
      </c>
      <c r="H110" s="43">
        <v>14.25</v>
      </c>
      <c r="I110" s="43">
        <v>18.149999999999999</v>
      </c>
      <c r="J110" s="43">
        <v>264.89999999999998</v>
      </c>
      <c r="K110" s="52" t="s">
        <v>71</v>
      </c>
      <c r="L110" s="43"/>
    </row>
    <row r="111" spans="1:12" ht="25.5">
      <c r="A111" s="23"/>
      <c r="B111" s="15"/>
      <c r="C111" s="11"/>
      <c r="D111" s="7" t="s">
        <v>28</v>
      </c>
      <c r="E111" s="42" t="s">
        <v>70</v>
      </c>
      <c r="F111" s="43">
        <v>200</v>
      </c>
      <c r="G111" s="43">
        <v>27.3</v>
      </c>
      <c r="H111" s="43">
        <v>7.9</v>
      </c>
      <c r="I111" s="43">
        <v>34.700000000000003</v>
      </c>
      <c r="J111" s="43">
        <v>318.8</v>
      </c>
      <c r="K111" s="44" t="s">
        <v>72</v>
      </c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 t="s">
        <v>126</v>
      </c>
      <c r="F113" s="43">
        <v>200</v>
      </c>
      <c r="G113" s="43">
        <v>0.22</v>
      </c>
      <c r="H113" s="43">
        <v>0.2</v>
      </c>
      <c r="I113" s="43">
        <v>24.42</v>
      </c>
      <c r="J113" s="43">
        <v>98.56</v>
      </c>
      <c r="K113" s="44">
        <v>349</v>
      </c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 t="s">
        <v>54</v>
      </c>
      <c r="F115" s="43">
        <v>60</v>
      </c>
      <c r="G115" s="43">
        <v>4</v>
      </c>
      <c r="H115" s="43">
        <v>0.8</v>
      </c>
      <c r="I115" s="43">
        <v>20</v>
      </c>
      <c r="J115" s="43">
        <v>102</v>
      </c>
      <c r="K115" s="52" t="s">
        <v>52</v>
      </c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>
        <v>0</v>
      </c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810</v>
      </c>
      <c r="G118" s="19">
        <f t="shared" ref="G118:J118" si="20">SUM(G109:G117)</f>
        <v>49.120000000000005</v>
      </c>
      <c r="H118" s="19">
        <f t="shared" si="20"/>
        <v>32.019999999999996</v>
      </c>
      <c r="I118" s="19">
        <f t="shared" si="20"/>
        <v>104.77000000000001</v>
      </c>
      <c r="J118" s="19">
        <f t="shared" si="20"/>
        <v>898.96</v>
      </c>
      <c r="K118" s="25"/>
      <c r="L118" s="19">
        <f t="shared" ref="L118" si="21">SUM(L109:L117)</f>
        <v>0</v>
      </c>
    </row>
    <row r="119" spans="1:12" ht="15.75" thickBot="1">
      <c r="A119" s="29">
        <f>A101</f>
        <v>2</v>
      </c>
      <c r="B119" s="30">
        <f>B101</f>
        <v>6</v>
      </c>
      <c r="C119" s="60" t="s">
        <v>4</v>
      </c>
      <c r="D119" s="61"/>
      <c r="E119" s="31"/>
      <c r="F119" s="32">
        <f>F108+F118</f>
        <v>1455</v>
      </c>
      <c r="G119" s="32">
        <f t="shared" ref="G119:L119" si="22">G108+G118</f>
        <v>79.320000000000007</v>
      </c>
      <c r="H119" s="32">
        <f t="shared" si="22"/>
        <v>68.22</v>
      </c>
      <c r="I119" s="32">
        <f t="shared" si="22"/>
        <v>152.37</v>
      </c>
      <c r="J119" s="32">
        <f t="shared" si="22"/>
        <v>1374.96</v>
      </c>
      <c r="K119" s="32"/>
      <c r="L119" s="32">
        <f t="shared" si="22"/>
        <v>0</v>
      </c>
    </row>
    <row r="120" spans="1:12" ht="25.5">
      <c r="A120" s="14">
        <v>2</v>
      </c>
      <c r="B120" s="15">
        <v>7</v>
      </c>
      <c r="C120" s="22" t="s">
        <v>20</v>
      </c>
      <c r="D120" s="5" t="s">
        <v>21</v>
      </c>
      <c r="E120" s="53" t="s">
        <v>92</v>
      </c>
      <c r="F120" s="40">
        <v>200</v>
      </c>
      <c r="G120" s="40">
        <v>5</v>
      </c>
      <c r="H120" s="40">
        <v>5.8</v>
      </c>
      <c r="I120" s="40">
        <v>24.1</v>
      </c>
      <c r="J120" s="40">
        <v>168.9</v>
      </c>
      <c r="K120" s="51" t="s">
        <v>93</v>
      </c>
      <c r="L120" s="40"/>
    </row>
    <row r="121" spans="1:12" ht="15">
      <c r="A121" s="14"/>
      <c r="B121" s="15"/>
      <c r="C121" s="11"/>
      <c r="D121" s="6"/>
      <c r="E121" s="54" t="s">
        <v>57</v>
      </c>
      <c r="F121" s="43">
        <v>30</v>
      </c>
      <c r="G121" s="43">
        <v>7</v>
      </c>
      <c r="H121" s="43">
        <v>8.8000000000000007</v>
      </c>
      <c r="I121" s="43">
        <v>0</v>
      </c>
      <c r="J121" s="43">
        <v>107.5</v>
      </c>
      <c r="K121" s="52" t="s">
        <v>58</v>
      </c>
      <c r="L121" s="43"/>
    </row>
    <row r="122" spans="1:12" ht="25.5">
      <c r="A122" s="14"/>
      <c r="B122" s="15"/>
      <c r="C122" s="11"/>
      <c r="D122" s="7" t="s">
        <v>22</v>
      </c>
      <c r="E122" s="42" t="s">
        <v>59</v>
      </c>
      <c r="F122" s="43">
        <v>200</v>
      </c>
      <c r="G122" s="43">
        <v>0.3</v>
      </c>
      <c r="H122" s="43">
        <v>0</v>
      </c>
      <c r="I122" s="43">
        <v>6.7</v>
      </c>
      <c r="J122" s="43">
        <v>27.6</v>
      </c>
      <c r="K122" s="44" t="s">
        <v>113</v>
      </c>
      <c r="L122" s="43"/>
    </row>
    <row r="123" spans="1:12" ht="15">
      <c r="A123" s="14"/>
      <c r="B123" s="15"/>
      <c r="C123" s="11"/>
      <c r="D123" s="7" t="s">
        <v>23</v>
      </c>
      <c r="E123" s="54" t="s">
        <v>44</v>
      </c>
      <c r="F123" s="43">
        <v>45</v>
      </c>
      <c r="G123" s="43">
        <v>2.2999999999999998</v>
      </c>
      <c r="H123" s="43">
        <v>0.2</v>
      </c>
      <c r="I123" s="43">
        <v>14.8</v>
      </c>
      <c r="J123" s="43">
        <v>70.3</v>
      </c>
      <c r="K123" s="52" t="s">
        <v>52</v>
      </c>
      <c r="L123" s="43"/>
    </row>
    <row r="124" spans="1:12" ht="15">
      <c r="A124" s="14"/>
      <c r="B124" s="15"/>
      <c r="C124" s="11"/>
      <c r="D124" s="7" t="s">
        <v>24</v>
      </c>
      <c r="E124" s="54" t="s">
        <v>82</v>
      </c>
      <c r="F124" s="43">
        <v>100</v>
      </c>
      <c r="G124" s="43">
        <v>1.1000000000000001</v>
      </c>
      <c r="H124" s="43">
        <v>0.2</v>
      </c>
      <c r="I124" s="43">
        <v>18.399999999999999</v>
      </c>
      <c r="J124" s="43">
        <v>79.599999999999994</v>
      </c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>
        <v>0</v>
      </c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575</v>
      </c>
      <c r="G127" s="19">
        <f t="shared" ref="G127:J127" si="23">SUM(G120:G126)</f>
        <v>15.700000000000001</v>
      </c>
      <c r="H127" s="19">
        <f t="shared" si="23"/>
        <v>15</v>
      </c>
      <c r="I127" s="19">
        <f t="shared" si="23"/>
        <v>64</v>
      </c>
      <c r="J127" s="19">
        <f t="shared" si="23"/>
        <v>453.9</v>
      </c>
      <c r="K127" s="25"/>
      <c r="L127" s="19">
        <f t="shared" ref="L127" si="24">SUM(L120:L126)</f>
        <v>0</v>
      </c>
    </row>
    <row r="128" spans="1:12" ht="15">
      <c r="A128" s="13">
        <f>A120</f>
        <v>2</v>
      </c>
      <c r="B128" s="13">
        <f>B120</f>
        <v>7</v>
      </c>
      <c r="C128" s="10" t="s">
        <v>25</v>
      </c>
      <c r="D128" s="7" t="s">
        <v>26</v>
      </c>
      <c r="E128" s="54" t="s">
        <v>46</v>
      </c>
      <c r="F128" s="43">
        <v>60</v>
      </c>
      <c r="G128" s="43">
        <v>0.4</v>
      </c>
      <c r="H128" s="43">
        <v>3</v>
      </c>
      <c r="I128" s="43">
        <v>2.2000000000000002</v>
      </c>
      <c r="J128" s="43">
        <v>37.299999999999997</v>
      </c>
      <c r="K128" s="44" t="s">
        <v>77</v>
      </c>
      <c r="L128" s="43"/>
    </row>
    <row r="129" spans="1:12" ht="25.5">
      <c r="A129" s="14"/>
      <c r="B129" s="15"/>
      <c r="C129" s="11"/>
      <c r="D129" s="7" t="s">
        <v>27</v>
      </c>
      <c r="E129" s="54" t="s">
        <v>123</v>
      </c>
      <c r="F129" s="43">
        <v>250</v>
      </c>
      <c r="G129" s="43">
        <v>5.9</v>
      </c>
      <c r="H129" s="43">
        <v>7.3</v>
      </c>
      <c r="I129" s="43">
        <v>17</v>
      </c>
      <c r="J129" s="43">
        <v>156.9</v>
      </c>
      <c r="K129" s="44" t="s">
        <v>55</v>
      </c>
      <c r="L129" s="43"/>
    </row>
    <row r="130" spans="1:12" ht="25.5">
      <c r="A130" s="14"/>
      <c r="B130" s="15"/>
      <c r="C130" s="11"/>
      <c r="D130" s="56" t="s">
        <v>28</v>
      </c>
      <c r="E130" s="54" t="s">
        <v>96</v>
      </c>
      <c r="F130" s="43">
        <v>100</v>
      </c>
      <c r="G130" s="43">
        <v>19.12</v>
      </c>
      <c r="H130" s="43">
        <v>24.87</v>
      </c>
      <c r="I130" s="43">
        <v>5.5</v>
      </c>
      <c r="J130" s="43">
        <v>322.37</v>
      </c>
      <c r="K130" s="52" t="s">
        <v>97</v>
      </c>
      <c r="L130" s="43"/>
    </row>
    <row r="131" spans="1:12" ht="25.5">
      <c r="A131" s="14"/>
      <c r="B131" s="15"/>
      <c r="C131" s="11"/>
      <c r="D131" s="7" t="s">
        <v>29</v>
      </c>
      <c r="E131" s="54" t="s">
        <v>98</v>
      </c>
      <c r="F131" s="43">
        <v>200</v>
      </c>
      <c r="G131" s="43">
        <v>4.3</v>
      </c>
      <c r="H131" s="43">
        <v>6.9</v>
      </c>
      <c r="I131" s="43">
        <v>26.4</v>
      </c>
      <c r="J131" s="43">
        <v>185.9</v>
      </c>
      <c r="K131" s="52" t="s">
        <v>65</v>
      </c>
      <c r="L131" s="43"/>
    </row>
    <row r="132" spans="1:12" ht="15">
      <c r="A132" s="14"/>
      <c r="B132" s="15"/>
      <c r="C132" s="11"/>
      <c r="D132" s="7" t="s">
        <v>30</v>
      </c>
      <c r="E132" s="54" t="s">
        <v>118</v>
      </c>
      <c r="F132" s="43">
        <v>200</v>
      </c>
      <c r="G132" s="43">
        <v>0.4</v>
      </c>
      <c r="H132" s="43">
        <v>0.4</v>
      </c>
      <c r="I132" s="43">
        <v>9.8000000000000007</v>
      </c>
      <c r="J132" s="43">
        <v>42</v>
      </c>
      <c r="K132" s="52" t="s">
        <v>52</v>
      </c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54" t="s">
        <v>54</v>
      </c>
      <c r="F134" s="43">
        <v>60</v>
      </c>
      <c r="G134" s="43">
        <v>4</v>
      </c>
      <c r="H134" s="43">
        <v>0.8</v>
      </c>
      <c r="I134" s="43">
        <v>20</v>
      </c>
      <c r="J134" s="43">
        <v>102</v>
      </c>
      <c r="K134" s="52" t="s">
        <v>52</v>
      </c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>
        <v>0</v>
      </c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870</v>
      </c>
      <c r="G137" s="19">
        <f t="shared" ref="G137:J137" si="25">SUM(G128:G136)</f>
        <v>34.120000000000005</v>
      </c>
      <c r="H137" s="19">
        <f t="shared" si="25"/>
        <v>43.269999999999996</v>
      </c>
      <c r="I137" s="19">
        <f t="shared" si="25"/>
        <v>80.899999999999991</v>
      </c>
      <c r="J137" s="19">
        <f t="shared" si="25"/>
        <v>846.46999999999991</v>
      </c>
      <c r="K137" s="25"/>
      <c r="L137" s="19">
        <f t="shared" ref="L137" si="26">SUM(L128:L136)</f>
        <v>0</v>
      </c>
    </row>
    <row r="138" spans="1:12" ht="15.75" thickBot="1">
      <c r="A138" s="33">
        <f>A120</f>
        <v>2</v>
      </c>
      <c r="B138" s="33">
        <f>B120</f>
        <v>7</v>
      </c>
      <c r="C138" s="60" t="s">
        <v>4</v>
      </c>
      <c r="D138" s="61"/>
      <c r="E138" s="31"/>
      <c r="F138" s="32">
        <f>F127+F137</f>
        <v>1445</v>
      </c>
      <c r="G138" s="32">
        <f t="shared" ref="G138:L138" si="27">G127+G137</f>
        <v>49.820000000000007</v>
      </c>
      <c r="H138" s="32">
        <f t="shared" si="27"/>
        <v>58.269999999999996</v>
      </c>
      <c r="I138" s="32">
        <f t="shared" si="27"/>
        <v>144.89999999999998</v>
      </c>
      <c r="J138" s="32">
        <f t="shared" si="27"/>
        <v>1300.3699999999999</v>
      </c>
      <c r="K138" s="32"/>
      <c r="L138" s="32">
        <f t="shared" si="27"/>
        <v>0</v>
      </c>
    </row>
    <row r="139" spans="1:12" ht="15">
      <c r="A139" s="20">
        <v>2</v>
      </c>
      <c r="B139" s="21">
        <v>8</v>
      </c>
      <c r="C139" s="22" t="s">
        <v>20</v>
      </c>
      <c r="D139" s="5" t="s">
        <v>21</v>
      </c>
      <c r="E139" s="53" t="s">
        <v>66</v>
      </c>
      <c r="F139" s="40">
        <v>200</v>
      </c>
      <c r="G139" s="40">
        <v>39.299999999999997</v>
      </c>
      <c r="H139" s="40">
        <v>14.3</v>
      </c>
      <c r="I139" s="40">
        <v>29.7</v>
      </c>
      <c r="J139" s="40">
        <v>405.6</v>
      </c>
      <c r="K139" s="51" t="s">
        <v>67</v>
      </c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25.5">
      <c r="A141" s="23"/>
      <c r="B141" s="15"/>
      <c r="C141" s="11"/>
      <c r="D141" s="7" t="s">
        <v>22</v>
      </c>
      <c r="E141" s="54" t="s">
        <v>43</v>
      </c>
      <c r="F141" s="43">
        <v>200</v>
      </c>
      <c r="G141" s="43">
        <v>0.2</v>
      </c>
      <c r="H141" s="43">
        <v>0</v>
      </c>
      <c r="I141" s="43">
        <v>6.5</v>
      </c>
      <c r="J141" s="43">
        <v>26.8</v>
      </c>
      <c r="K141" s="52" t="s">
        <v>51</v>
      </c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54" t="s">
        <v>45</v>
      </c>
      <c r="F143" s="43">
        <v>100</v>
      </c>
      <c r="G143" s="43">
        <v>0.4</v>
      </c>
      <c r="H143" s="43">
        <v>0.4</v>
      </c>
      <c r="I143" s="43">
        <v>9.8000000000000007</v>
      </c>
      <c r="J143" s="43">
        <v>44.4</v>
      </c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>
        <v>0</v>
      </c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28">SUM(G139:G145)</f>
        <v>39.9</v>
      </c>
      <c r="H146" s="19">
        <f t="shared" si="28"/>
        <v>14.700000000000001</v>
      </c>
      <c r="I146" s="19">
        <f t="shared" si="28"/>
        <v>46</v>
      </c>
      <c r="J146" s="19">
        <f t="shared" si="28"/>
        <v>476.8</v>
      </c>
      <c r="K146" s="25"/>
      <c r="L146" s="19">
        <f t="shared" ref="L146" si="29">SUM(L139:L145)</f>
        <v>0</v>
      </c>
    </row>
    <row r="147" spans="1:12" ht="25.5">
      <c r="A147" s="26">
        <f>A139</f>
        <v>2</v>
      </c>
      <c r="B147" s="13">
        <f>B139</f>
        <v>8</v>
      </c>
      <c r="C147" s="10" t="s">
        <v>25</v>
      </c>
      <c r="D147" s="7" t="s">
        <v>26</v>
      </c>
      <c r="E147" s="42" t="s">
        <v>130</v>
      </c>
      <c r="F147" s="43">
        <v>100</v>
      </c>
      <c r="G147" s="43">
        <v>1.3</v>
      </c>
      <c r="H147" s="43">
        <v>4.5</v>
      </c>
      <c r="I147" s="43">
        <v>7.7</v>
      </c>
      <c r="J147" s="43">
        <v>76</v>
      </c>
      <c r="K147" s="44" t="s">
        <v>131</v>
      </c>
      <c r="L147" s="43"/>
    </row>
    <row r="148" spans="1:12" ht="15">
      <c r="A148" s="23"/>
      <c r="B148" s="15"/>
      <c r="C148" s="11"/>
      <c r="D148" s="7" t="s">
        <v>27</v>
      </c>
      <c r="E148" s="42" t="s">
        <v>128</v>
      </c>
      <c r="F148" s="43">
        <v>250</v>
      </c>
      <c r="G148" s="43">
        <v>2.69</v>
      </c>
      <c r="H148" s="43">
        <v>2.84</v>
      </c>
      <c r="I148" s="43">
        <v>17.14</v>
      </c>
      <c r="J148" s="43">
        <v>104.75</v>
      </c>
      <c r="K148" s="52">
        <v>163</v>
      </c>
      <c r="L148" s="43"/>
    </row>
    <row r="149" spans="1:12" ht="15">
      <c r="A149" s="23"/>
      <c r="B149" s="15"/>
      <c r="C149" s="11"/>
      <c r="D149" s="7" t="s">
        <v>28</v>
      </c>
      <c r="E149" s="42" t="s">
        <v>129</v>
      </c>
      <c r="F149" s="43">
        <v>150</v>
      </c>
      <c r="G149" s="43">
        <v>9.1</v>
      </c>
      <c r="H149" s="43">
        <v>14</v>
      </c>
      <c r="I149" s="43">
        <v>15.2</v>
      </c>
      <c r="J149" s="43">
        <v>224.9</v>
      </c>
      <c r="K149" s="44">
        <v>83</v>
      </c>
      <c r="L149" s="43"/>
    </row>
    <row r="150" spans="1:12" ht="15">
      <c r="A150" s="23"/>
      <c r="B150" s="15"/>
      <c r="C150" s="11"/>
      <c r="D150" s="7" t="s">
        <v>29</v>
      </c>
      <c r="E150" s="54"/>
      <c r="F150" s="43"/>
      <c r="G150" s="43"/>
      <c r="H150" s="43"/>
      <c r="I150" s="43"/>
      <c r="J150" s="43"/>
      <c r="K150" s="52"/>
      <c r="L150" s="43"/>
    </row>
    <row r="151" spans="1:12" ht="15">
      <c r="A151" s="23"/>
      <c r="B151" s="15"/>
      <c r="C151" s="11"/>
      <c r="D151" s="56" t="s">
        <v>30</v>
      </c>
      <c r="E151" s="54" t="s">
        <v>90</v>
      </c>
      <c r="F151" s="43">
        <v>200</v>
      </c>
      <c r="G151" s="43">
        <v>0.2</v>
      </c>
      <c r="H151" s="43">
        <v>0.2</v>
      </c>
      <c r="I151" s="43">
        <v>22.3</v>
      </c>
      <c r="J151" s="43">
        <v>110</v>
      </c>
      <c r="K151" s="44">
        <v>639</v>
      </c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54" t="s">
        <v>54</v>
      </c>
      <c r="F153" s="43">
        <v>60</v>
      </c>
      <c r="G153" s="43">
        <v>4</v>
      </c>
      <c r="H153" s="43">
        <v>0.8</v>
      </c>
      <c r="I153" s="43">
        <v>20</v>
      </c>
      <c r="J153" s="43">
        <v>102</v>
      </c>
      <c r="K153" s="52" t="s">
        <v>52</v>
      </c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>
        <v>0</v>
      </c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760</v>
      </c>
      <c r="G156" s="19">
        <f t="shared" ref="G156:J156" si="30">SUM(G147:G155)</f>
        <v>17.29</v>
      </c>
      <c r="H156" s="19">
        <f t="shared" si="30"/>
        <v>22.34</v>
      </c>
      <c r="I156" s="19">
        <f t="shared" si="30"/>
        <v>82.34</v>
      </c>
      <c r="J156" s="19">
        <f t="shared" si="30"/>
        <v>617.65</v>
      </c>
      <c r="K156" s="25"/>
      <c r="L156" s="19">
        <f t="shared" ref="L156" si="31">SUM(L147:L155)</f>
        <v>0</v>
      </c>
    </row>
    <row r="157" spans="1:12" ht="15.75" thickBot="1">
      <c r="A157" s="29">
        <f>A139</f>
        <v>2</v>
      </c>
      <c r="B157" s="30">
        <f>B139</f>
        <v>8</v>
      </c>
      <c r="C157" s="60" t="s">
        <v>4</v>
      </c>
      <c r="D157" s="61"/>
      <c r="E157" s="31"/>
      <c r="F157" s="32">
        <f>F146+F156</f>
        <v>1260</v>
      </c>
      <c r="G157" s="32">
        <f t="shared" ref="G157:L157" si="32">G146+G156</f>
        <v>57.19</v>
      </c>
      <c r="H157" s="32">
        <f t="shared" si="32"/>
        <v>37.04</v>
      </c>
      <c r="I157" s="32">
        <f t="shared" si="32"/>
        <v>128.34</v>
      </c>
      <c r="J157" s="32">
        <f t="shared" si="32"/>
        <v>1094.45</v>
      </c>
      <c r="K157" s="32"/>
      <c r="L157" s="32">
        <f t="shared" si="32"/>
        <v>0</v>
      </c>
    </row>
    <row r="158" spans="1:12" ht="15">
      <c r="A158" s="20">
        <v>2</v>
      </c>
      <c r="B158" s="21">
        <v>9</v>
      </c>
      <c r="C158" s="22" t="s">
        <v>20</v>
      </c>
      <c r="D158" s="5" t="s">
        <v>21</v>
      </c>
      <c r="E158" s="53" t="s">
        <v>73</v>
      </c>
      <c r="F158" s="40">
        <v>200</v>
      </c>
      <c r="G158" s="40">
        <v>7.2</v>
      </c>
      <c r="H158" s="40">
        <v>4.4000000000000004</v>
      </c>
      <c r="I158" s="40">
        <v>34.200000000000003</v>
      </c>
      <c r="J158" s="40">
        <v>197.4</v>
      </c>
      <c r="K158" s="41" t="s">
        <v>107</v>
      </c>
      <c r="L158" s="40"/>
    </row>
    <row r="159" spans="1:12" ht="25.5">
      <c r="A159" s="23"/>
      <c r="B159" s="15"/>
      <c r="C159" s="11"/>
      <c r="D159" s="6"/>
      <c r="E159" s="54" t="s">
        <v>95</v>
      </c>
      <c r="F159" s="43">
        <v>100</v>
      </c>
      <c r="G159" s="43">
        <v>16.8</v>
      </c>
      <c r="H159" s="43">
        <v>15.8</v>
      </c>
      <c r="I159" s="43">
        <v>6.6</v>
      </c>
      <c r="J159" s="43">
        <v>236.5</v>
      </c>
      <c r="K159" s="52" t="s">
        <v>71</v>
      </c>
      <c r="L159" s="43"/>
    </row>
    <row r="160" spans="1:12" ht="25.5">
      <c r="A160" s="23"/>
      <c r="B160" s="15"/>
      <c r="C160" s="11"/>
      <c r="D160" s="7" t="s">
        <v>22</v>
      </c>
      <c r="E160" s="54" t="s">
        <v>101</v>
      </c>
      <c r="F160" s="43">
        <v>200</v>
      </c>
      <c r="G160" s="43">
        <v>0.3</v>
      </c>
      <c r="H160" s="43">
        <v>0</v>
      </c>
      <c r="I160" s="43">
        <v>6.7</v>
      </c>
      <c r="J160" s="43">
        <v>27.9</v>
      </c>
      <c r="K160" s="44" t="s">
        <v>113</v>
      </c>
      <c r="L160" s="43"/>
    </row>
    <row r="161" spans="1:12" ht="15">
      <c r="A161" s="23"/>
      <c r="B161" s="15"/>
      <c r="C161" s="11"/>
      <c r="D161" s="7" t="s">
        <v>23</v>
      </c>
      <c r="E161" s="54" t="s">
        <v>44</v>
      </c>
      <c r="F161" s="43">
        <v>45</v>
      </c>
      <c r="G161" s="43">
        <v>2.2999999999999998</v>
      </c>
      <c r="H161" s="43">
        <v>0.2</v>
      </c>
      <c r="I161" s="43">
        <v>14.8</v>
      </c>
      <c r="J161" s="43">
        <v>70.3</v>
      </c>
      <c r="K161" s="52" t="s">
        <v>52</v>
      </c>
      <c r="L161" s="43"/>
    </row>
    <row r="162" spans="1:12" ht="15">
      <c r="A162" s="23"/>
      <c r="B162" s="15"/>
      <c r="C162" s="11"/>
      <c r="D162" s="7" t="s">
        <v>24</v>
      </c>
      <c r="E162" s="54" t="s">
        <v>82</v>
      </c>
      <c r="F162" s="43">
        <v>100</v>
      </c>
      <c r="G162" s="43">
        <v>1.1000000000000001</v>
      </c>
      <c r="H162" s="43">
        <v>0.2</v>
      </c>
      <c r="I162" s="43">
        <v>18.399999999999999</v>
      </c>
      <c r="J162" s="43">
        <v>79.599999999999994</v>
      </c>
      <c r="K162" s="44"/>
      <c r="L162" s="43"/>
    </row>
    <row r="163" spans="1:12" ht="15">
      <c r="A163" s="23"/>
      <c r="B163" s="15"/>
      <c r="C163" s="11"/>
      <c r="D163" s="6"/>
      <c r="E163" s="54"/>
      <c r="F163" s="43"/>
      <c r="G163" s="43"/>
      <c r="H163" s="43"/>
      <c r="I163" s="43"/>
      <c r="J163" s="43"/>
      <c r="K163" s="52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>
        <v>0</v>
      </c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645</v>
      </c>
      <c r="G165" s="19">
        <f t="shared" ref="G165:J165" si="33">SUM(G158:G164)</f>
        <v>27.700000000000003</v>
      </c>
      <c r="H165" s="19">
        <f t="shared" si="33"/>
        <v>20.6</v>
      </c>
      <c r="I165" s="19">
        <f t="shared" si="33"/>
        <v>80.700000000000017</v>
      </c>
      <c r="J165" s="19">
        <f t="shared" si="33"/>
        <v>611.69999999999993</v>
      </c>
      <c r="K165" s="25"/>
      <c r="L165" s="19">
        <f t="shared" ref="L165" si="34">SUM(L158:L164)</f>
        <v>0</v>
      </c>
    </row>
    <row r="166" spans="1:12" ht="15">
      <c r="A166" s="26">
        <f>A158</f>
        <v>2</v>
      </c>
      <c r="B166" s="13">
        <f>B158</f>
        <v>9</v>
      </c>
      <c r="C166" s="10" t="s">
        <v>25</v>
      </c>
      <c r="D166" s="7" t="s">
        <v>26</v>
      </c>
      <c r="E166" s="54" t="s">
        <v>46</v>
      </c>
      <c r="F166" s="43">
        <v>60</v>
      </c>
      <c r="G166" s="43">
        <v>0.4</v>
      </c>
      <c r="H166" s="43">
        <v>3</v>
      </c>
      <c r="I166" s="43">
        <v>2.2000000000000002</v>
      </c>
      <c r="J166" s="43">
        <v>37.299999999999997</v>
      </c>
      <c r="K166" s="44" t="s">
        <v>77</v>
      </c>
      <c r="L166" s="43"/>
    </row>
    <row r="167" spans="1:12" ht="25.5">
      <c r="A167" s="23"/>
      <c r="B167" s="15"/>
      <c r="C167" s="11"/>
      <c r="D167" s="7" t="s">
        <v>27</v>
      </c>
      <c r="E167" s="54" t="s">
        <v>83</v>
      </c>
      <c r="F167" s="43">
        <v>250</v>
      </c>
      <c r="G167" s="43">
        <v>2.4900000000000002</v>
      </c>
      <c r="H167" s="43">
        <v>7.29</v>
      </c>
      <c r="I167" s="43">
        <v>8.6999999999999993</v>
      </c>
      <c r="J167" s="43">
        <v>110.34</v>
      </c>
      <c r="K167" s="44" t="s">
        <v>86</v>
      </c>
      <c r="L167" s="43"/>
    </row>
    <row r="168" spans="1:12" ht="25.5">
      <c r="A168" s="23"/>
      <c r="B168" s="15"/>
      <c r="C168" s="11"/>
      <c r="D168" s="7" t="s">
        <v>28</v>
      </c>
      <c r="E168" s="42" t="s">
        <v>125</v>
      </c>
      <c r="F168" s="43">
        <v>100</v>
      </c>
      <c r="G168" s="43">
        <v>8.4</v>
      </c>
      <c r="H168" s="43">
        <v>6</v>
      </c>
      <c r="I168" s="43">
        <v>4.7</v>
      </c>
      <c r="J168" s="43">
        <v>106.1</v>
      </c>
      <c r="K168" s="44" t="s">
        <v>124</v>
      </c>
      <c r="L168" s="43"/>
    </row>
    <row r="169" spans="1:12" ht="15">
      <c r="A169" s="23"/>
      <c r="B169" s="15"/>
      <c r="C169" s="11"/>
      <c r="D169" s="7" t="s">
        <v>29</v>
      </c>
      <c r="E169" s="42" t="s">
        <v>48</v>
      </c>
      <c r="F169" s="43">
        <v>200</v>
      </c>
      <c r="G169" s="43">
        <v>6.6</v>
      </c>
      <c r="H169" s="43">
        <v>7.06</v>
      </c>
      <c r="I169" s="43">
        <v>46.6</v>
      </c>
      <c r="J169" s="43">
        <v>277.3</v>
      </c>
      <c r="K169" s="44" t="s">
        <v>56</v>
      </c>
      <c r="L169" s="43"/>
    </row>
    <row r="170" spans="1:12" ht="15">
      <c r="A170" s="23"/>
      <c r="B170" s="15"/>
      <c r="C170" s="11"/>
      <c r="D170" s="7" t="s">
        <v>30</v>
      </c>
      <c r="E170" s="54" t="s">
        <v>118</v>
      </c>
      <c r="F170" s="43">
        <v>200</v>
      </c>
      <c r="G170" s="43">
        <v>0.4</v>
      </c>
      <c r="H170" s="43">
        <v>0.4</v>
      </c>
      <c r="I170" s="43">
        <v>9.8000000000000007</v>
      </c>
      <c r="J170" s="43">
        <v>42</v>
      </c>
      <c r="K170" s="52" t="s">
        <v>52</v>
      </c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56" t="s">
        <v>32</v>
      </c>
      <c r="E172" s="54" t="s">
        <v>54</v>
      </c>
      <c r="F172" s="43">
        <v>60</v>
      </c>
      <c r="G172" s="43">
        <v>4</v>
      </c>
      <c r="H172" s="43">
        <v>0.8</v>
      </c>
      <c r="I172" s="43">
        <v>20</v>
      </c>
      <c r="J172" s="43">
        <v>102</v>
      </c>
      <c r="K172" s="52" t="s">
        <v>52</v>
      </c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>
        <v>0</v>
      </c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870</v>
      </c>
      <c r="G175" s="19">
        <f t="shared" ref="G175:J175" si="35">SUM(G166:G174)</f>
        <v>22.29</v>
      </c>
      <c r="H175" s="19">
        <f t="shared" si="35"/>
        <v>24.549999999999997</v>
      </c>
      <c r="I175" s="19">
        <f t="shared" si="35"/>
        <v>92</v>
      </c>
      <c r="J175" s="19">
        <f t="shared" si="35"/>
        <v>675.04</v>
      </c>
      <c r="K175" s="25"/>
      <c r="L175" s="19">
        <f t="shared" ref="L175" si="36">SUM(L166:L174)</f>
        <v>0</v>
      </c>
    </row>
    <row r="176" spans="1:12" ht="15.75" thickBot="1">
      <c r="A176" s="29">
        <f>A158</f>
        <v>2</v>
      </c>
      <c r="B176" s="30">
        <f>B158</f>
        <v>9</v>
      </c>
      <c r="C176" s="60" t="s">
        <v>4</v>
      </c>
      <c r="D176" s="61"/>
      <c r="E176" s="31"/>
      <c r="F176" s="32">
        <f>F165+F175</f>
        <v>1515</v>
      </c>
      <c r="G176" s="32">
        <f t="shared" ref="G176:L176" si="37">G165+G175</f>
        <v>49.99</v>
      </c>
      <c r="H176" s="32">
        <f t="shared" si="37"/>
        <v>45.15</v>
      </c>
      <c r="I176" s="32">
        <f t="shared" si="37"/>
        <v>172.70000000000002</v>
      </c>
      <c r="J176" s="32">
        <f t="shared" si="37"/>
        <v>1286.7399999999998</v>
      </c>
      <c r="K176" s="32"/>
      <c r="L176" s="32">
        <f t="shared" si="37"/>
        <v>0</v>
      </c>
    </row>
    <row r="177" spans="1:12" ht="25.5">
      <c r="A177" s="20">
        <v>2</v>
      </c>
      <c r="B177" s="21">
        <v>10</v>
      </c>
      <c r="C177" s="22" t="s">
        <v>20</v>
      </c>
      <c r="D177" s="5" t="s">
        <v>21</v>
      </c>
      <c r="E177" s="53" t="s">
        <v>99</v>
      </c>
      <c r="F177" s="40">
        <v>200</v>
      </c>
      <c r="G177" s="40">
        <v>16.899999999999999</v>
      </c>
      <c r="H177" s="40">
        <v>24</v>
      </c>
      <c r="I177" s="40">
        <v>4.4000000000000004</v>
      </c>
      <c r="J177" s="40">
        <v>300.7</v>
      </c>
      <c r="K177" s="51" t="s">
        <v>102</v>
      </c>
      <c r="L177" s="40"/>
    </row>
    <row r="178" spans="1:12" ht="15">
      <c r="A178" s="23"/>
      <c r="B178" s="15"/>
      <c r="C178" s="11"/>
      <c r="D178" s="6"/>
      <c r="E178" s="54" t="s">
        <v>100</v>
      </c>
      <c r="F178" s="43">
        <v>60</v>
      </c>
      <c r="G178" s="43">
        <v>2.8</v>
      </c>
      <c r="H178" s="43">
        <v>0.2</v>
      </c>
      <c r="I178" s="43">
        <v>5.8</v>
      </c>
      <c r="J178" s="43">
        <v>36.799999999999997</v>
      </c>
      <c r="K178" s="52" t="s">
        <v>52</v>
      </c>
      <c r="L178" s="43"/>
    </row>
    <row r="179" spans="1:12" ht="25.5">
      <c r="A179" s="23"/>
      <c r="B179" s="15"/>
      <c r="C179" s="11"/>
      <c r="D179" s="7" t="s">
        <v>22</v>
      </c>
      <c r="E179" s="54" t="s">
        <v>43</v>
      </c>
      <c r="F179" s="43">
        <v>200</v>
      </c>
      <c r="G179" s="43">
        <v>0.2</v>
      </c>
      <c r="H179" s="43">
        <v>0</v>
      </c>
      <c r="I179" s="43">
        <v>6.5</v>
      </c>
      <c r="J179" s="43">
        <v>26.8</v>
      </c>
      <c r="K179" s="52" t="s">
        <v>51</v>
      </c>
      <c r="L179" s="43"/>
    </row>
    <row r="180" spans="1:12" ht="15">
      <c r="A180" s="23"/>
      <c r="B180" s="15"/>
      <c r="C180" s="11"/>
      <c r="D180" s="7" t="s">
        <v>23</v>
      </c>
      <c r="E180" s="54" t="s">
        <v>44</v>
      </c>
      <c r="F180" s="43">
        <v>45</v>
      </c>
      <c r="G180" s="43">
        <v>2.2999999999999998</v>
      </c>
      <c r="H180" s="43">
        <v>0.2</v>
      </c>
      <c r="I180" s="43">
        <v>14.8</v>
      </c>
      <c r="J180" s="43">
        <v>70.3</v>
      </c>
      <c r="K180" s="52" t="s">
        <v>52</v>
      </c>
      <c r="L180" s="43"/>
    </row>
    <row r="181" spans="1:12" ht="15">
      <c r="A181" s="23"/>
      <c r="B181" s="15"/>
      <c r="C181" s="11"/>
      <c r="D181" s="7" t="s">
        <v>24</v>
      </c>
      <c r="E181" s="54" t="s">
        <v>24</v>
      </c>
      <c r="F181" s="43">
        <v>100</v>
      </c>
      <c r="G181" s="43">
        <v>1.1000000000000001</v>
      </c>
      <c r="H181" s="43">
        <v>0.2</v>
      </c>
      <c r="I181" s="43">
        <v>18.399999999999999</v>
      </c>
      <c r="J181" s="43">
        <v>79.599999999999994</v>
      </c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605</v>
      </c>
      <c r="G184" s="19">
        <f t="shared" ref="G184:J184" si="38">SUM(G177:G183)</f>
        <v>23.3</v>
      </c>
      <c r="H184" s="19">
        <f t="shared" si="38"/>
        <v>24.599999999999998</v>
      </c>
      <c r="I184" s="19">
        <f t="shared" si="38"/>
        <v>49.9</v>
      </c>
      <c r="J184" s="19">
        <f t="shared" si="38"/>
        <v>514.20000000000005</v>
      </c>
      <c r="K184" s="25"/>
      <c r="L184" s="19">
        <v>0</v>
      </c>
    </row>
    <row r="185" spans="1:12" ht="15">
      <c r="A185" s="26">
        <f>A177</f>
        <v>2</v>
      </c>
      <c r="B185" s="13">
        <f>B177</f>
        <v>10</v>
      </c>
      <c r="C185" s="10" t="s">
        <v>25</v>
      </c>
      <c r="D185" s="7" t="s">
        <v>26</v>
      </c>
      <c r="E185" s="54" t="s">
        <v>103</v>
      </c>
      <c r="F185" s="43">
        <v>60</v>
      </c>
      <c r="G185" s="43">
        <v>0.7</v>
      </c>
      <c r="H185" s="43">
        <v>0.1</v>
      </c>
      <c r="I185" s="43">
        <v>2.2999999999999998</v>
      </c>
      <c r="J185" s="43">
        <v>12.8</v>
      </c>
      <c r="K185" s="52" t="s">
        <v>77</v>
      </c>
      <c r="L185" s="43"/>
    </row>
    <row r="186" spans="1:12" ht="25.5">
      <c r="A186" s="23"/>
      <c r="B186" s="15"/>
      <c r="C186" s="11"/>
      <c r="D186" s="7" t="s">
        <v>27</v>
      </c>
      <c r="E186" s="54" t="s">
        <v>104</v>
      </c>
      <c r="F186" s="43">
        <v>250</v>
      </c>
      <c r="G186" s="43">
        <v>11.88</v>
      </c>
      <c r="H186" s="43">
        <v>5.85</v>
      </c>
      <c r="I186" s="43">
        <v>21.54</v>
      </c>
      <c r="J186" s="43">
        <v>186.18</v>
      </c>
      <c r="K186" s="52" t="s">
        <v>119</v>
      </c>
      <c r="L186" s="43"/>
    </row>
    <row r="187" spans="1:12" ht="25.5">
      <c r="A187" s="23"/>
      <c r="B187" s="15"/>
      <c r="C187" s="11"/>
      <c r="D187" s="7" t="s">
        <v>28</v>
      </c>
      <c r="E187" s="54" t="s">
        <v>105</v>
      </c>
      <c r="F187" s="43">
        <v>100</v>
      </c>
      <c r="G187" s="43">
        <v>19.3</v>
      </c>
      <c r="H187" s="43">
        <v>4.8</v>
      </c>
      <c r="I187" s="43">
        <v>12.5</v>
      </c>
      <c r="J187" s="43">
        <v>171.06</v>
      </c>
      <c r="K187" s="52" t="s">
        <v>120</v>
      </c>
      <c r="L187" s="43"/>
    </row>
    <row r="188" spans="1:12" ht="15">
      <c r="A188" s="23"/>
      <c r="B188" s="15"/>
      <c r="C188" s="11"/>
      <c r="D188" s="7" t="s">
        <v>29</v>
      </c>
      <c r="E188" s="54" t="s">
        <v>106</v>
      </c>
      <c r="F188" s="43">
        <v>200</v>
      </c>
      <c r="G188" s="43">
        <v>4.8</v>
      </c>
      <c r="H188" s="43">
        <v>6.9</v>
      </c>
      <c r="I188" s="43">
        <v>50.8</v>
      </c>
      <c r="J188" s="43">
        <v>284.60000000000002</v>
      </c>
      <c r="K188" s="52" t="s">
        <v>50</v>
      </c>
      <c r="L188" s="43"/>
    </row>
    <row r="189" spans="1:12" ht="15">
      <c r="A189" s="23"/>
      <c r="B189" s="15"/>
      <c r="C189" s="11"/>
      <c r="D189" s="7" t="s">
        <v>30</v>
      </c>
      <c r="E189" s="42" t="s">
        <v>126</v>
      </c>
      <c r="F189" s="43">
        <v>200</v>
      </c>
      <c r="G189" s="43">
        <v>0.22</v>
      </c>
      <c r="H189" s="43">
        <v>0.2</v>
      </c>
      <c r="I189" s="43">
        <v>24.42</v>
      </c>
      <c r="J189" s="43">
        <v>98.56</v>
      </c>
      <c r="K189" s="44">
        <v>349</v>
      </c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54" t="s">
        <v>54</v>
      </c>
      <c r="F191" s="43">
        <v>60</v>
      </c>
      <c r="G191" s="43">
        <v>4</v>
      </c>
      <c r="H191" s="43">
        <v>0.8</v>
      </c>
      <c r="I191" s="43">
        <v>20</v>
      </c>
      <c r="J191" s="43">
        <v>102</v>
      </c>
      <c r="K191" s="52" t="s">
        <v>52</v>
      </c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870</v>
      </c>
      <c r="G194" s="19">
        <f t="shared" ref="G194:J194" si="39">SUM(G185:G193)</f>
        <v>40.9</v>
      </c>
      <c r="H194" s="19">
        <f t="shared" si="39"/>
        <v>18.649999999999999</v>
      </c>
      <c r="I194" s="19">
        <f t="shared" si="39"/>
        <v>131.56</v>
      </c>
      <c r="J194" s="19">
        <f t="shared" si="39"/>
        <v>855.2</v>
      </c>
      <c r="K194" s="25"/>
      <c r="L194" s="19">
        <v>0</v>
      </c>
    </row>
    <row r="195" spans="1:12" ht="15.75" thickBot="1">
      <c r="A195" s="29">
        <f>A177</f>
        <v>2</v>
      </c>
      <c r="B195" s="30">
        <f>B177</f>
        <v>10</v>
      </c>
      <c r="C195" s="60" t="s">
        <v>4</v>
      </c>
      <c r="D195" s="61"/>
      <c r="E195" s="31"/>
      <c r="F195" s="32">
        <f>F184+F194</f>
        <v>1475</v>
      </c>
      <c r="G195" s="32">
        <f t="shared" ref="G195:L195" si="40">G184+G194</f>
        <v>64.2</v>
      </c>
      <c r="H195" s="32">
        <f t="shared" si="40"/>
        <v>43.25</v>
      </c>
      <c r="I195" s="32">
        <f t="shared" si="40"/>
        <v>181.46</v>
      </c>
      <c r="J195" s="32">
        <f t="shared" si="40"/>
        <v>1369.4</v>
      </c>
      <c r="K195" s="32"/>
      <c r="L195" s="32">
        <f t="shared" si="40"/>
        <v>0</v>
      </c>
    </row>
    <row r="196" spans="1:12" ht="13.5" thickBot="1">
      <c r="A196" s="27"/>
      <c r="B196" s="28"/>
      <c r="C196" s="62" t="s">
        <v>5</v>
      </c>
      <c r="D196" s="62"/>
      <c r="E196" s="62"/>
      <c r="F196" s="34">
        <f>(F24+F43+F62+F81+F100+F119+F138+F157+F176+F195)/(IF(F24=0,0,1)+IF(F43=0,0,1)+IF(F62=0,0,1)+IF(F81=0,0,1)+IF(F100=0,0,1)+IF(F119=0,0,1)+IF(F138=0,0,1)+IF(F157=0,0,1)+IF(F176=0,0,1)+IF(F195=0,0,1))</f>
        <v>1433</v>
      </c>
      <c r="G196" s="34">
        <f t="shared" ref="G196:J196" si="41">(G24+G43+G62+G81+G100+G119+G138+G157+G176+G195)/(IF(G24=0,0,1)+IF(G43=0,0,1)+IF(G62=0,0,1)+IF(G81=0,0,1)+IF(G100=0,0,1)+IF(G119=0,0,1)+IF(G138=0,0,1)+IF(G157=0,0,1)+IF(G176=0,0,1)+IF(G195=0,0,1))</f>
        <v>61.734999999999999</v>
      </c>
      <c r="H196" s="34">
        <f t="shared" si="41"/>
        <v>51.421000000000006</v>
      </c>
      <c r="I196" s="34">
        <f t="shared" si="41"/>
        <v>157.27000000000001</v>
      </c>
      <c r="J196" s="34">
        <f t="shared" si="41"/>
        <v>1323.67</v>
      </c>
      <c r="K196" s="34"/>
      <c r="L196" s="34" t="e">
        <f t="shared" ref="L196" si="42"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4">
    <mergeCell ref="C62:D62"/>
    <mergeCell ref="C1:E1"/>
    <mergeCell ref="H1:K1"/>
    <mergeCell ref="H2:K2"/>
    <mergeCell ref="C24:D24"/>
    <mergeCell ref="C43:D43"/>
    <mergeCell ref="C195:D195"/>
    <mergeCell ref="C196:E196"/>
    <mergeCell ref="C81:D81"/>
    <mergeCell ref="C100:D100"/>
    <mergeCell ref="C119:D119"/>
    <mergeCell ref="C138:D138"/>
    <mergeCell ref="C157:D157"/>
    <mergeCell ref="C176:D176"/>
  </mergeCells>
  <pageMargins left="0.70866141732283472" right="0.70866141732283472" top="0.74803149606299213" bottom="0.74803149606299213" header="0.31496062992125984" footer="0.31496062992125984"/>
  <pageSetup paperSize="9" scale="9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7-11 лет</vt:lpstr>
      <vt:lpstr>11 и старше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cp:lastPrinted>2002-01-17T23:20:03Z</cp:lastPrinted>
  <dcterms:created xsi:type="dcterms:W3CDTF">2022-05-16T14:23:56Z</dcterms:created>
  <dcterms:modified xsi:type="dcterms:W3CDTF">2025-02-06T05:21:10Z</dcterms:modified>
</cp:coreProperties>
</file>